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'Расходы'!$A$20</definedName>
    <definedName name="FILE_NAME" localSheetId="0">'Доходы'!$H$3</definedName>
    <definedName name="FIO" localSheetId="0">'Доходы'!$D$24</definedName>
    <definedName name="FIO" localSheetId="1">'Расходы'!$D$20</definedName>
    <definedName name="FORM_CODE" localSheetId="0">'Доходы'!$H$5</definedName>
    <definedName name="LAST_CELL" localSheetId="0">'Доходы'!$F$91</definedName>
    <definedName name="LAST_CELL" localSheetId="2">'Источники'!$F$23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'Расходы'!$A$12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'Расходы'!$A$19:$D$21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<sst xmlns="http://schemas.openxmlformats.org/spreadsheetml/2006/main" count="922" uniqueCount="510">
  <si>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</si>
  <si>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</si>
  <si>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</si>
  <si>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</si>
  <si>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</si>
  <si>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</si>
  <si>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</si>
  <si>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</si>
  <si>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</si>
  <si>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</si>
  <si>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</si>
  <si>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</si>
  <si>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</si>
  <si>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</si>
  <si>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</si>
  <si>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</si>
  <si>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</si>
  <si>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</si>
  <si>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</si>
  <si>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</si>
  <si>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</si>
  <si>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иных межбюджетных трансфертов на проведение культурно-массовых мероприятий в рамках подпрограммы "Развитие культуры" муниципальной программы Синегорского сельского поселения "Развитие культуры и туризма"</t>
  </si>
  <si>
    <t xml:space="preserve">951 0801 0510085110 000 </t>
  </si>
  <si>
    <t>Субсидии бюджетным учреждениям на иные цели</t>
  </si>
  <si>
    <t xml:space="preserve">951 0801 0510085110 612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</si>
  <si>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</si>
  <si>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</si>
  <si>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</si>
  <si>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Расходы на выполнение Указов Президента РФ в части повышения заработной платы работникам бюджетного учрежедния Синегорского сельского поселения в рамках подпрограммы "Развитие культуры" муниципальной программы Синегорского сельского поселения "Развитие культуры и туризма"</t>
  </si>
  <si>
    <t xml:space="preserve">951 0801 05100S3850 000 </t>
  </si>
  <si>
    <t xml:space="preserve">951 0801 05100S3850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</si>
  <si>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</si>
  <si>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</si>
  <si>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</si>
  <si>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951 0801 9990097010 612 </t>
  </si>
  <si>
    <t xml:space="preserve">951 0801 9990098010 000 </t>
  </si>
  <si>
    <t xml:space="preserve">951 0801 9990098010 244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</si>
  <si>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</si>
  <si>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</si>
  <si>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</si>
  <si>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</si>
  <si>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</si>
  <si>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</si>
  <si>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</si>
  <si>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</si>
  <si>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</si>
  <si>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</si>
  <si>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</si>
  <si>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</si>
  <si>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</si>
  <si>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</si>
  <si>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951 1003 0100000000 000 </t>
  </si>
  <si>
    <t xml:space="preserve">951 1003 0120000000 000 </t>
  </si>
  <si>
    <t xml:space="preserve">951 1003 01200S3160 000 </t>
  </si>
  <si>
    <t>Субсидии гражданам на приобретение жилья</t>
  </si>
  <si>
    <t xml:space="preserve">951 1003 01200S3160 322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</si>
  <si>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</si>
  <si>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</si>
  <si>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</si>
  <si>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</si>
  <si>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</si>
  <si>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</si>
  <si>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</si>
  <si>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</si>
  <si>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</si>
  <si>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</si>
  <si>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</si>
  <si>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</si>
  <si>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</si>
  <si>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</si>
  <si>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</si>
  <si>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</si>
  <si>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</si>
  <si>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</si>
  <si>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</si>
  <si>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</si>
  <si>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</si>
  <si>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</si>
  <si>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</si>
  <si>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</si>
  <si>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</si>
  <si>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</si>
  <si>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</si>
  <si>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</si>
  <si>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</si>
  <si>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</si>
  <si>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</si>
  <si>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</si>
  <si>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</si>
  <si>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</si>
  <si>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</si>
  <si>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</si>
  <si>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</si>
  <si>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</si>
  <si>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</si>
  <si>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</si>
  <si>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</si>
  <si>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</si>
  <si>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</si>
  <si>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</si>
  <si>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</si>
  <si>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</si>
  <si>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</si>
  <si>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</si>
  <si>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</si>
  <si>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</si>
  <si>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</si>
  <si>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</si>
  <si>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</si>
  <si>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</si>
  <si>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</si>
  <si>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</si>
  <si>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</si>
  <si>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</si>
  <si>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</si>
  <si>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</si>
  <si>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</si>
  <si>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</si>
  <si>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</si>
  <si>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</si>
  <si>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</si>
  <si>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</si>
  <si>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Глава Администрации </t>
  </si>
  <si>
    <t>Т.Г.Холоднякова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</si>
  <si>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</si>
  <si>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</si>
  <si>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</si>
  <si>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</si>
  <si>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</si>
  <si>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</si>
  <si>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</si>
  <si>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</si>
  <si>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</si>
  <si>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</si>
  <si>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</si>
  <si>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</si>
  <si>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</si>
  <si>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</si>
  <si>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</si>
  <si>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</si>
  <si>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</si>
  <si>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</si>
  <si>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</si>
  <si>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</si>
  <si>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</si>
  <si>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</si>
  <si>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</si>
  <si>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</si>
  <si>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</si>
  <si>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</si>
  <si>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</si>
  <si>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</si>
  <si>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</si>
  <si>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</si>
  <si>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</si>
  <si>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</si>
  <si>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</si>
  <si>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</si>
  <si>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</si>
  <si>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</si>
  <si>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</si>
  <si>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</si>
  <si>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</si>
  <si>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</si>
  <si>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</si>
  <si>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</si>
  <si>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</si>
  <si>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</si>
  <si>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</si>
  <si>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</si>
  <si>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</si>
  <si>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</si>
  <si>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</si>
  <si>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</si>
  <si>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</si>
  <si>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</si>
  <si>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</si>
  <si>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</si>
  <si>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</si>
  <si>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</si>
  <si>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</si>
  <si>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</si>
  <si>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</si>
  <si>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</si>
  <si>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</si>
  <si>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</si>
  <si>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</si>
  <si>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</si>
  <si>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</si>
  <si>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</si>
  <si>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</si>
  <si>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</si>
  <si>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</si>
  <si>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</si>
  <si>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</si>
  <si>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</si>
  <si>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</si>
  <si>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</si>
  <si>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</si>
  <si>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</si>
  <si>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</si>
  <si>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</si>
  <si>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</si>
  <si>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</si>
  <si>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</si>
  <si>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</si>
  <si>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</si>
  <si>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</si>
  <si>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</si>
  <si>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</si>
  <si>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</si>
  <si>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</si>
  <si>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</si>
  <si>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</si>
  <si>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</si>
  <si>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</si>
  <si>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</si>
  <si>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</si>
  <si>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</si>
  <si>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</si>
  <si>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</si>
  <si>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</si>
  <si>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</si>
  <si>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</si>
  <si>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</si>
  <si>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</si>
  <si>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</si>
  <si>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</si>
  <si>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</si>
  <si>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</si>
  <si>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</si>
  <si>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</si>
  <si>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</si>
  <si>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</si>
  <si>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</si>
  <si>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</si>
  <si>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</si>
  <si>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</si>
  <si>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</si>
  <si>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</si>
  <si>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</si>
  <si>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</si>
  <si>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</si>
  <si>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</si>
  <si>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</si>
  <si>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</si>
  <si>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</si>
  <si>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</si>
  <si>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</si>
  <si>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</si>
  <si>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</si>
  <si>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</si>
  <si>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</si>
  <si>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</si>
  <si>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</si>
  <si>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</si>
  <si>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</si>
  <si>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</si>
  <si>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</si>
  <si>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</si>
  <si>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</si>
  <si>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</si>
  <si>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</si>
  <si>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</si>
  <si>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</si>
  <si>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</si>
  <si>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</si>
  <si>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</si>
  <si>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</si>
  <si>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</si>
  <si>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</si>
  <si>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</si>
  <si>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</si>
  <si>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</si>
  <si>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</si>
  <si>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</si>
  <si>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</si>
  <si>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</si>
  <si>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</si>
  <si>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</si>
  <si>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</si>
  <si>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</si>
  <si>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</si>
  <si>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</si>
  <si>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</si>
  <si>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</si>
  <si>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</si>
  <si>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</si>
  <si>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</si>
  <si>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</si>
  <si>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</si>
  <si>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</si>
  <si>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</si>
  <si>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</si>
  <si>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</si>
  <si>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</si>
  <si>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</si>
  <si>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</si>
  <si>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</si>
  <si>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</si>
  <si>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</si>
  <si>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</si>
  <si>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</si>
  <si>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</si>
  <si>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</si>
  <si>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</si>
  <si>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</si>
  <si>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</si>
  <si>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</si>
  <si>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</si>
  <si>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</si>
  <si>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</si>
  <si>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</si>
  <si>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</si>
  <si>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</si>
  <si>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</si>
  <si>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</si>
  <si>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</si>
  <si>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</si>
  <si>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</si>
  <si>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</si>
  <si>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</si>
  <si>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</si>
  <si>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</si>
  <si>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 xml:space="preserve">951 0104 0910028650 244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</si>
  <si>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</si>
  <si>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</si>
  <si>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</si>
  <si>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</si>
  <si>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</si>
  <si>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</si>
  <si>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</si>
  <si>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</si>
  <si>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</si>
  <si>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</si>
  <si>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</si>
  <si>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</si>
  <si>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</si>
  <si>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</si>
  <si>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</si>
  <si>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</si>
  <si>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</si>
  <si>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</si>
  <si>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</si>
  <si>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</si>
  <si>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</si>
  <si>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</si>
  <si>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</si>
  <si>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</si>
  <si>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</si>
  <si>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</si>
  <si>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</si>
  <si>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</si>
  <si>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</si>
  <si>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</si>
  <si>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</si>
  <si>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</si>
  <si>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</si>
  <si>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</si>
  <si>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</si>
  <si>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</si>
  <si>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</si>
  <si>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</si>
  <si>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</si>
  <si>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</si>
  <si>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</si>
  <si>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</si>
  <si>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</si>
  <si>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</si>
  <si>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</si>
  <si>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</si>
  <si>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</si>
  <si>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</si>
  <si>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</si>
  <si>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</si>
  <si>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</si>
  <si>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</si>
  <si>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</si>
  <si>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</si>
  <si>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</si>
  <si>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</si>
  <si>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</si>
  <si>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</si>
  <si>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</si>
  <si>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</si>
  <si>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</si>
  <si>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</si>
  <si>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</si>
  <si>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</si>
  <si>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</si>
  <si>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</si>
  <si>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</si>
  <si>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</si>
  <si>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</si>
  <si>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</si>
  <si>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</si>
  <si>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</si>
  <si>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</si>
  <si>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</si>
  <si>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</si>
  <si>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</si>
  <si>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</si>
  <si>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</si>
  <si>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</si>
  <si>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</si>
  <si>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</si>
  <si>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</si>
  <si>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</si>
  <si>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</si>
  <si>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</si>
  <si>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</si>
  <si>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</si>
  <si>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</si>
  <si>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</si>
  <si>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</si>
  <si>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</si>
  <si>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</si>
  <si>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</si>
  <si>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</si>
  <si>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</si>
  <si>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</si>
  <si>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</si>
  <si>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</si>
  <si>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</si>
  <si>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</si>
  <si>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</si>
  <si>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</si>
  <si>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</si>
  <si>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</si>
  <si>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</si>
  <si>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</si>
  <si>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</si>
  <si>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</si>
  <si>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</si>
  <si>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</si>
  <si>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</si>
  <si>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</si>
  <si>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</si>
  <si>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</si>
  <si>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</si>
  <si>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</si>
  <si>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</si>
  <si>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</si>
  <si>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</si>
  <si>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</si>
  <si>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</si>
  <si>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</si>
  <si>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</si>
  <si>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</si>
  <si>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</si>
  <si>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</si>
  <si>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</si>
  <si>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</si>
  <si>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</si>
  <si>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</si>
  <si>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</si>
  <si>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</si>
  <si>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</si>
  <si>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</si>
  <si>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</si>
  <si>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</si>
  <si>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</si>
  <si>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</si>
  <si>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</si>
  <si>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</si>
  <si>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</si>
  <si>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по оценке освещенности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</si>
  <si>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</si>
  <si>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</si>
  <si>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</si>
  <si>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</si>
  <si>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</si>
  <si>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</si>
  <si>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</si>
  <si>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</si>
  <si>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</si>
  <si>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</si>
  <si>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</si>
  <si>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</si>
  <si>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</si>
  <si>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</si>
  <si>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</si>
  <si>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</si>
  <si>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</si>
  <si>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</si>
  <si>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</si>
  <si>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</si>
  <si>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</si>
  <si>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</si>
  <si>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</si>
  <si>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</si>
  <si>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</si>
  <si>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 xml:space="preserve">951 0501 9990000000 000 </t>
  </si>
  <si>
    <t xml:space="preserve">951 0501 9990097010 000 </t>
  </si>
  <si>
    <t xml:space="preserve">951 0501 9990097010 412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</si>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</sst>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2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181" fontId="2" fillId="0" borderId="22" xfId="0" applyNumberFormat="1" applyFont="1" applyBorder="1" applyAlignment="1" applyProtection="1">
      <alignment horizontal="left" wrapText="1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right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9" xfId="0" applyNumberFormat="1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left"/>
      <protection/>
    </xf>
    <xf numFmtId="49" fontId="3" fillId="0" borderId="2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39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40" xfId="0" applyNumberFormat="1" applyFont="1" applyBorder="1" applyAlignment="1" applyProtection="1">
      <alignment horizontal="center"/>
      <protection/>
    </xf>
    <xf numFmtId="4" fontId="3" fillId="0" borderId="41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3" fillId="0" borderId="29" xfId="0" applyNumberFormat="1" applyFont="1" applyBorder="1" applyAlignment="1" applyProtection="1">
      <alignment horizontal="right"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" fontId="5" fillId="0" borderId="42" xfId="0" applyNumberFormat="1" applyFont="1" applyBorder="1" applyAlignment="1" applyProtection="1">
      <alignment horizontal="right"/>
      <protection/>
    </xf>
    <xf numFmtId="4" fontId="5" fillId="0" borderId="28" xfId="0" applyNumberFormat="1" applyFont="1" applyBorder="1" applyAlignment="1" applyProtection="1">
      <alignment horizontal="right"/>
      <protection/>
    </xf>
    <xf numFmtId="4" fontId="5" fillId="0" borderId="2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3" fillId="0" borderId="43" xfId="0" applyNumberFormat="1" applyFont="1" applyBorder="1" applyAlignment="1" applyProtection="1">
      <alignment horizontal="right"/>
      <protection/>
    </xf>
    <xf numFmtId="49" fontId="3" fillId="0" borderId="44" xfId="0" applyNumberFormat="1" applyFont="1" applyBorder="1" applyAlignment="1" applyProtection="1">
      <alignment horizontal="center"/>
      <protection/>
    </xf>
    <xf numFmtId="4" fontId="3" fillId="0" borderId="45" xfId="0" applyNumberFormat="1" applyFont="1" applyBorder="1" applyAlignment="1" applyProtection="1">
      <alignment horizontal="right"/>
      <protection/>
    </xf>
    <xf numFmtId="4" fontId="3" fillId="0" borderId="46" xfId="0" applyNumberFormat="1" applyFont="1" applyBorder="1" applyAlignment="1" applyProtection="1">
      <alignment horizontal="right"/>
      <protection/>
    </xf>
    <xf numFmtId="49" fontId="23" fillId="0" borderId="22" xfId="0" applyNumberFormat="1" applyFont="1" applyBorder="1" applyAlignment="1" applyProtection="1">
      <alignment horizontal="left" wrapText="1"/>
      <protection/>
    </xf>
    <xf numFmtId="0" fontId="24" fillId="0" borderId="20" xfId="0" applyFont="1" applyBorder="1" applyAlignment="1" applyProtection="1">
      <alignment/>
      <protection/>
    </xf>
    <xf numFmtId="49" fontId="24" fillId="0" borderId="18" xfId="0" applyNumberFormat="1" applyFont="1" applyBorder="1" applyAlignment="1" applyProtection="1">
      <alignment horizontal="left" wrapText="1"/>
      <protection/>
    </xf>
    <xf numFmtId="181" fontId="24" fillId="0" borderId="18" xfId="0" applyNumberFormat="1" applyFont="1" applyBorder="1" applyAlignment="1" applyProtection="1">
      <alignment horizontal="left" wrapText="1"/>
      <protection/>
    </xf>
    <xf numFmtId="0" fontId="24" fillId="0" borderId="47" xfId="0" applyFont="1" applyBorder="1" applyAlignment="1" applyProtection="1">
      <alignment/>
      <protection/>
    </xf>
    <xf numFmtId="49" fontId="24" fillId="0" borderId="43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wrapText="1"/>
      <protection/>
    </xf>
    <xf numFmtId="4" fontId="5" fillId="0" borderId="41" xfId="0" applyNumberFormat="1" applyFont="1" applyBorder="1" applyAlignment="1" applyProtection="1">
      <alignment horizontal="right"/>
      <protection/>
    </xf>
    <xf numFmtId="4" fontId="5" fillId="0" borderId="43" xfId="0" applyNumberFormat="1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5" fillId="0" borderId="42" xfId="0" applyNumberFormat="1" applyFont="1" applyBorder="1" applyAlignment="1" applyProtection="1">
      <alignment horizontal="center" wrapText="1"/>
      <protection/>
    </xf>
    <xf numFmtId="49" fontId="3" fillId="0" borderId="41" xfId="0" applyNumberFormat="1" applyFont="1" applyBorder="1" applyAlignment="1" applyProtection="1">
      <alignment horizontal="center" wrapText="1"/>
      <protection/>
    </xf>
    <xf numFmtId="4" fontId="5" fillId="0" borderId="41" xfId="0" applyNumberFormat="1" applyFont="1" applyBorder="1" applyAlignment="1" applyProtection="1">
      <alignment horizontal="right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zoomScalePageLayoutView="0" workbookViewId="0" topLeftCell="A1">
      <selection activeCell="C61" sqref="C6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9.75" customHeight="1">
      <c r="A1" s="92"/>
      <c r="B1" s="92"/>
      <c r="C1" s="92"/>
      <c r="D1" s="92"/>
      <c r="E1" s="2"/>
      <c r="F1" s="2"/>
    </row>
    <row r="2" spans="1:6" ht="16.5" customHeight="1">
      <c r="A2" s="92" t="s">
        <v>126</v>
      </c>
      <c r="B2" s="92"/>
      <c r="C2" s="92"/>
      <c r="D2" s="92"/>
      <c r="E2" s="3"/>
      <c r="F2" s="4" t="s">
        <v>127</v>
      </c>
    </row>
    <row r="3" spans="1:6" ht="12.75">
      <c r="A3" s="5"/>
      <c r="B3" s="5"/>
      <c r="C3" s="5"/>
      <c r="D3" s="5"/>
      <c r="E3" s="6" t="s">
        <v>128</v>
      </c>
      <c r="F3" s="7" t="s">
        <v>129</v>
      </c>
    </row>
    <row r="4" spans="1:6" ht="12.75">
      <c r="A4" s="93" t="s">
        <v>131</v>
      </c>
      <c r="B4" s="93"/>
      <c r="C4" s="93"/>
      <c r="D4" s="93"/>
      <c r="E4" s="3" t="s">
        <v>130</v>
      </c>
      <c r="F4" s="8" t="s">
        <v>132</v>
      </c>
    </row>
    <row r="5" spans="1:6" ht="12.75">
      <c r="A5" s="93" t="s">
        <v>133</v>
      </c>
      <c r="B5" s="93"/>
      <c r="C5" s="93"/>
      <c r="D5" s="93"/>
      <c r="E5" s="3" t="s">
        <v>133</v>
      </c>
      <c r="F5" s="8" t="s">
        <v>134</v>
      </c>
    </row>
    <row r="6" spans="1:6" ht="12.75">
      <c r="A6" s="9"/>
      <c r="B6" s="9"/>
      <c r="C6" s="9"/>
      <c r="D6" s="9"/>
      <c r="E6" s="3" t="s">
        <v>135</v>
      </c>
      <c r="F6" s="10" t="s">
        <v>146</v>
      </c>
    </row>
    <row r="7" spans="1:6" ht="12.75">
      <c r="A7" s="11" t="s">
        <v>136</v>
      </c>
      <c r="B7" s="94" t="s">
        <v>143</v>
      </c>
      <c r="C7" s="95"/>
      <c r="D7" s="95"/>
      <c r="E7" s="3" t="s">
        <v>137</v>
      </c>
      <c r="F7" s="10" t="s">
        <v>147</v>
      </c>
    </row>
    <row r="8" spans="1:6" ht="12.75">
      <c r="A8" s="11" t="s">
        <v>138</v>
      </c>
      <c r="B8" s="96" t="s">
        <v>144</v>
      </c>
      <c r="C8" s="96"/>
      <c r="D8" s="96"/>
      <c r="E8" s="3" t="s">
        <v>139</v>
      </c>
      <c r="F8" s="12" t="s">
        <v>148</v>
      </c>
    </row>
    <row r="9" spans="1:6" ht="12.75">
      <c r="A9" s="11" t="s">
        <v>140</v>
      </c>
      <c r="B9" s="11"/>
      <c r="C9" s="11"/>
      <c r="D9" s="13"/>
      <c r="E9" s="3"/>
      <c r="F9" s="14"/>
    </row>
    <row r="10" spans="1:6" ht="12.75">
      <c r="A10" s="11" t="s">
        <v>145</v>
      </c>
      <c r="B10" s="11"/>
      <c r="C10" s="15"/>
      <c r="D10" s="13"/>
      <c r="E10" s="3" t="s">
        <v>141</v>
      </c>
      <c r="F10" s="16" t="s">
        <v>142</v>
      </c>
    </row>
    <row r="11" spans="1:6" ht="20.25" customHeight="1">
      <c r="A11" s="92" t="s">
        <v>149</v>
      </c>
      <c r="B11" s="92"/>
      <c r="C11" s="92"/>
      <c r="D11" s="92"/>
      <c r="E11" s="1"/>
      <c r="F11" s="17"/>
    </row>
    <row r="12" spans="1:6" ht="3.75" customHeight="1">
      <c r="A12" s="103" t="s">
        <v>150</v>
      </c>
      <c r="B12" s="97" t="s">
        <v>151</v>
      </c>
      <c r="C12" s="97" t="s">
        <v>152</v>
      </c>
      <c r="D12" s="100" t="s">
        <v>153</v>
      </c>
      <c r="E12" s="100" t="s">
        <v>154</v>
      </c>
      <c r="F12" s="106" t="s">
        <v>155</v>
      </c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3" customHeight="1">
      <c r="A17" s="104"/>
      <c r="B17" s="98"/>
      <c r="C17" s="98"/>
      <c r="D17" s="101"/>
      <c r="E17" s="101"/>
      <c r="F17" s="107"/>
    </row>
    <row r="18" spans="1:6" ht="23.25" customHeight="1">
      <c r="A18" s="105"/>
      <c r="B18" s="99"/>
      <c r="C18" s="99"/>
      <c r="D18" s="102"/>
      <c r="E18" s="102"/>
      <c r="F18" s="108"/>
    </row>
    <row r="19" spans="1:6" ht="12" customHeight="1">
      <c r="A19" s="18">
        <v>1</v>
      </c>
      <c r="B19" s="19">
        <v>2</v>
      </c>
      <c r="C19" s="64">
        <v>3</v>
      </c>
      <c r="D19" s="65" t="s">
        <v>156</v>
      </c>
      <c r="E19" s="66" t="s">
        <v>157</v>
      </c>
      <c r="F19" s="67" t="s">
        <v>158</v>
      </c>
    </row>
    <row r="20" spans="1:6" ht="15" customHeight="1">
      <c r="A20" s="23" t="s">
        <v>159</v>
      </c>
      <c r="B20" s="24" t="s">
        <v>160</v>
      </c>
      <c r="C20" s="68" t="s">
        <v>161</v>
      </c>
      <c r="D20" s="69">
        <v>58418600</v>
      </c>
      <c r="E20" s="70">
        <v>9510463.55</v>
      </c>
      <c r="F20" s="69">
        <f>IF(OR(D20="-",IF(E20="-",0,E20)&gt;=IF(D20="-",0,D20)),"-",IF(D20="-",0,D20)-IF(E20="-",0,E20))</f>
        <v>48908136.45</v>
      </c>
    </row>
    <row r="21" spans="1:6" ht="12.75">
      <c r="A21" s="25" t="s">
        <v>162</v>
      </c>
      <c r="B21" s="26"/>
      <c r="C21" s="71"/>
      <c r="D21" s="72"/>
      <c r="E21" s="72"/>
      <c r="F21" s="73"/>
    </row>
    <row r="22" spans="1:6" ht="12.75">
      <c r="A22" s="27" t="s">
        <v>163</v>
      </c>
      <c r="B22" s="28" t="s">
        <v>160</v>
      </c>
      <c r="C22" s="74" t="s">
        <v>164</v>
      </c>
      <c r="D22" s="75">
        <v>3923500</v>
      </c>
      <c r="E22" s="75">
        <v>1267100.27</v>
      </c>
      <c r="F22" s="76">
        <f aca="true" t="shared" si="0" ref="F22:F53">IF(OR(D22="-",IF(E22="-",0,E22)&gt;=IF(D22="-",0,D22)),"-",IF(D22="-",0,D22)-IF(E22="-",0,E22))</f>
        <v>2656399.73</v>
      </c>
    </row>
    <row r="23" spans="1:6" ht="12.75">
      <c r="A23" s="27" t="s">
        <v>165</v>
      </c>
      <c r="B23" s="28" t="s">
        <v>160</v>
      </c>
      <c r="C23" s="74" t="s">
        <v>166</v>
      </c>
      <c r="D23" s="75">
        <v>865600</v>
      </c>
      <c r="E23" s="75">
        <v>462662.69</v>
      </c>
      <c r="F23" s="76">
        <f t="shared" si="0"/>
        <v>402937.31</v>
      </c>
    </row>
    <row r="24" spans="1:6" ht="12.75">
      <c r="A24" s="27" t="s">
        <v>167</v>
      </c>
      <c r="B24" s="28" t="s">
        <v>160</v>
      </c>
      <c r="C24" s="74" t="s">
        <v>168</v>
      </c>
      <c r="D24" s="75">
        <v>865600</v>
      </c>
      <c r="E24" s="75">
        <v>462662.69</v>
      </c>
      <c r="F24" s="76">
        <f t="shared" si="0"/>
        <v>402937.31</v>
      </c>
    </row>
    <row r="25" spans="1:6" ht="67.5">
      <c r="A25" s="27" t="s">
        <v>169</v>
      </c>
      <c r="B25" s="28" t="s">
        <v>160</v>
      </c>
      <c r="C25" s="74" t="s">
        <v>170</v>
      </c>
      <c r="D25" s="75">
        <v>865600</v>
      </c>
      <c r="E25" s="75">
        <v>448340.1</v>
      </c>
      <c r="F25" s="76">
        <f t="shared" si="0"/>
        <v>417259.9</v>
      </c>
    </row>
    <row r="26" spans="1:6" ht="90">
      <c r="A26" s="29" t="s">
        <v>171</v>
      </c>
      <c r="B26" s="28" t="s">
        <v>160</v>
      </c>
      <c r="C26" s="74" t="s">
        <v>172</v>
      </c>
      <c r="D26" s="75" t="s">
        <v>173</v>
      </c>
      <c r="E26" s="75">
        <v>446936.85</v>
      </c>
      <c r="F26" s="76" t="str">
        <f t="shared" si="0"/>
        <v>-</v>
      </c>
    </row>
    <row r="27" spans="1:6" ht="67.5">
      <c r="A27" s="29" t="s">
        <v>174</v>
      </c>
      <c r="B27" s="28" t="s">
        <v>160</v>
      </c>
      <c r="C27" s="74" t="s">
        <v>175</v>
      </c>
      <c r="D27" s="75" t="s">
        <v>173</v>
      </c>
      <c r="E27" s="75">
        <v>202.81</v>
      </c>
      <c r="F27" s="76" t="str">
        <f t="shared" si="0"/>
        <v>-</v>
      </c>
    </row>
    <row r="28" spans="1:6" ht="90">
      <c r="A28" s="29" t="s">
        <v>176</v>
      </c>
      <c r="B28" s="28" t="s">
        <v>160</v>
      </c>
      <c r="C28" s="74" t="s">
        <v>177</v>
      </c>
      <c r="D28" s="75" t="s">
        <v>173</v>
      </c>
      <c r="E28" s="75">
        <v>1200.44</v>
      </c>
      <c r="F28" s="76" t="str">
        <f t="shared" si="0"/>
        <v>-</v>
      </c>
    </row>
    <row r="29" spans="1:6" ht="101.25">
      <c r="A29" s="29" t="s">
        <v>178</v>
      </c>
      <c r="B29" s="28" t="s">
        <v>160</v>
      </c>
      <c r="C29" s="74" t="s">
        <v>179</v>
      </c>
      <c r="D29" s="75" t="s">
        <v>173</v>
      </c>
      <c r="E29" s="75">
        <v>1613.94</v>
      </c>
      <c r="F29" s="76" t="str">
        <f t="shared" si="0"/>
        <v>-</v>
      </c>
    </row>
    <row r="30" spans="1:6" ht="123.75">
      <c r="A30" s="29" t="s">
        <v>180</v>
      </c>
      <c r="B30" s="28" t="s">
        <v>160</v>
      </c>
      <c r="C30" s="74" t="s">
        <v>181</v>
      </c>
      <c r="D30" s="75" t="s">
        <v>173</v>
      </c>
      <c r="E30" s="75">
        <v>1613.94</v>
      </c>
      <c r="F30" s="76" t="str">
        <f t="shared" si="0"/>
        <v>-</v>
      </c>
    </row>
    <row r="31" spans="1:6" ht="33.75">
      <c r="A31" s="27" t="s">
        <v>182</v>
      </c>
      <c r="B31" s="28" t="s">
        <v>160</v>
      </c>
      <c r="C31" s="74" t="s">
        <v>183</v>
      </c>
      <c r="D31" s="75" t="s">
        <v>173</v>
      </c>
      <c r="E31" s="75">
        <v>12708.65</v>
      </c>
      <c r="F31" s="76" t="str">
        <f t="shared" si="0"/>
        <v>-</v>
      </c>
    </row>
    <row r="32" spans="1:6" ht="67.5">
      <c r="A32" s="27" t="s">
        <v>184</v>
      </c>
      <c r="B32" s="28" t="s">
        <v>160</v>
      </c>
      <c r="C32" s="74" t="s">
        <v>185</v>
      </c>
      <c r="D32" s="75" t="s">
        <v>173</v>
      </c>
      <c r="E32" s="75">
        <v>12697.47</v>
      </c>
      <c r="F32" s="76" t="str">
        <f t="shared" si="0"/>
        <v>-</v>
      </c>
    </row>
    <row r="33" spans="1:6" ht="45">
      <c r="A33" s="27" t="s">
        <v>186</v>
      </c>
      <c r="B33" s="28" t="s">
        <v>160</v>
      </c>
      <c r="C33" s="74" t="s">
        <v>187</v>
      </c>
      <c r="D33" s="75" t="s">
        <v>173</v>
      </c>
      <c r="E33" s="75">
        <v>7.43</v>
      </c>
      <c r="F33" s="76" t="str">
        <f t="shared" si="0"/>
        <v>-</v>
      </c>
    </row>
    <row r="34" spans="1:6" ht="67.5">
      <c r="A34" s="27" t="s">
        <v>188</v>
      </c>
      <c r="B34" s="28" t="s">
        <v>160</v>
      </c>
      <c r="C34" s="74" t="s">
        <v>189</v>
      </c>
      <c r="D34" s="75" t="s">
        <v>173</v>
      </c>
      <c r="E34" s="75">
        <v>3.75</v>
      </c>
      <c r="F34" s="76" t="str">
        <f t="shared" si="0"/>
        <v>-</v>
      </c>
    </row>
    <row r="35" spans="1:6" ht="12.75">
      <c r="A35" s="27" t="s">
        <v>190</v>
      </c>
      <c r="B35" s="28" t="s">
        <v>160</v>
      </c>
      <c r="C35" s="74" t="s">
        <v>191</v>
      </c>
      <c r="D35" s="75">
        <v>216000</v>
      </c>
      <c r="E35" s="75">
        <v>56247.48</v>
      </c>
      <c r="F35" s="76">
        <f t="shared" si="0"/>
        <v>159752.52</v>
      </c>
    </row>
    <row r="36" spans="1:6" ht="12.75">
      <c r="A36" s="27" t="s">
        <v>192</v>
      </c>
      <c r="B36" s="28" t="s">
        <v>160</v>
      </c>
      <c r="C36" s="74" t="s">
        <v>193</v>
      </c>
      <c r="D36" s="75">
        <v>216000</v>
      </c>
      <c r="E36" s="75">
        <v>56247.48</v>
      </c>
      <c r="F36" s="76">
        <f t="shared" si="0"/>
        <v>159752.52</v>
      </c>
    </row>
    <row r="37" spans="1:6" ht="12.75">
      <c r="A37" s="27" t="s">
        <v>192</v>
      </c>
      <c r="B37" s="28" t="s">
        <v>160</v>
      </c>
      <c r="C37" s="74" t="s">
        <v>194</v>
      </c>
      <c r="D37" s="75">
        <v>216000</v>
      </c>
      <c r="E37" s="75">
        <v>56247.48</v>
      </c>
      <c r="F37" s="76">
        <f t="shared" si="0"/>
        <v>159752.52</v>
      </c>
    </row>
    <row r="38" spans="1:6" ht="45">
      <c r="A38" s="27" t="s">
        <v>195</v>
      </c>
      <c r="B38" s="28" t="s">
        <v>160</v>
      </c>
      <c r="C38" s="74" t="s">
        <v>196</v>
      </c>
      <c r="D38" s="75" t="s">
        <v>173</v>
      </c>
      <c r="E38" s="75">
        <v>56241.6</v>
      </c>
      <c r="F38" s="76" t="str">
        <f t="shared" si="0"/>
        <v>-</v>
      </c>
    </row>
    <row r="39" spans="1:6" ht="22.5">
      <c r="A39" s="27" t="s">
        <v>197</v>
      </c>
      <c r="B39" s="28" t="s">
        <v>160</v>
      </c>
      <c r="C39" s="74" t="s">
        <v>198</v>
      </c>
      <c r="D39" s="75" t="s">
        <v>173</v>
      </c>
      <c r="E39" s="75">
        <v>5.88</v>
      </c>
      <c r="F39" s="76" t="str">
        <f t="shared" si="0"/>
        <v>-</v>
      </c>
    </row>
    <row r="40" spans="1:6" ht="12.75">
      <c r="A40" s="27" t="s">
        <v>199</v>
      </c>
      <c r="B40" s="28" t="s">
        <v>160</v>
      </c>
      <c r="C40" s="74" t="s">
        <v>200</v>
      </c>
      <c r="D40" s="75">
        <v>2267800</v>
      </c>
      <c r="E40" s="75">
        <v>478912.63</v>
      </c>
      <c r="F40" s="76">
        <f t="shared" si="0"/>
        <v>1788887.37</v>
      </c>
    </row>
    <row r="41" spans="1:6" ht="12.75">
      <c r="A41" s="27" t="s">
        <v>201</v>
      </c>
      <c r="B41" s="28" t="s">
        <v>160</v>
      </c>
      <c r="C41" s="74" t="s">
        <v>202</v>
      </c>
      <c r="D41" s="75">
        <v>250000</v>
      </c>
      <c r="E41" s="75">
        <v>7040.16</v>
      </c>
      <c r="F41" s="76">
        <f t="shared" si="0"/>
        <v>242959.84</v>
      </c>
    </row>
    <row r="42" spans="1:6" ht="33.75">
      <c r="A42" s="27" t="s">
        <v>203</v>
      </c>
      <c r="B42" s="28" t="s">
        <v>160</v>
      </c>
      <c r="C42" s="74" t="s">
        <v>204</v>
      </c>
      <c r="D42" s="75">
        <v>250000</v>
      </c>
      <c r="E42" s="75">
        <v>7040.16</v>
      </c>
      <c r="F42" s="76">
        <f t="shared" si="0"/>
        <v>242959.84</v>
      </c>
    </row>
    <row r="43" spans="1:6" ht="67.5">
      <c r="A43" s="27" t="s">
        <v>205</v>
      </c>
      <c r="B43" s="28" t="s">
        <v>160</v>
      </c>
      <c r="C43" s="74" t="s">
        <v>206</v>
      </c>
      <c r="D43" s="75" t="s">
        <v>173</v>
      </c>
      <c r="E43" s="75">
        <v>6652.7</v>
      </c>
      <c r="F43" s="76" t="str">
        <f t="shared" si="0"/>
        <v>-</v>
      </c>
    </row>
    <row r="44" spans="1:6" ht="45">
      <c r="A44" s="27" t="s">
        <v>207</v>
      </c>
      <c r="B44" s="28" t="s">
        <v>160</v>
      </c>
      <c r="C44" s="74" t="s">
        <v>208</v>
      </c>
      <c r="D44" s="75" t="s">
        <v>173</v>
      </c>
      <c r="E44" s="75">
        <v>387.46</v>
      </c>
      <c r="F44" s="76" t="str">
        <f t="shared" si="0"/>
        <v>-</v>
      </c>
    </row>
    <row r="45" spans="1:6" ht="12.75">
      <c r="A45" s="27" t="s">
        <v>209</v>
      </c>
      <c r="B45" s="28" t="s">
        <v>160</v>
      </c>
      <c r="C45" s="74" t="s">
        <v>210</v>
      </c>
      <c r="D45" s="75">
        <v>2017800</v>
      </c>
      <c r="E45" s="75">
        <v>471872.47</v>
      </c>
      <c r="F45" s="76">
        <f t="shared" si="0"/>
        <v>1545927.53</v>
      </c>
    </row>
    <row r="46" spans="1:6" ht="16.5" customHeight="1">
      <c r="A46" s="27" t="s">
        <v>211</v>
      </c>
      <c r="B46" s="28" t="s">
        <v>160</v>
      </c>
      <c r="C46" s="74" t="s">
        <v>212</v>
      </c>
      <c r="D46" s="75">
        <v>403100</v>
      </c>
      <c r="E46" s="75">
        <v>412209.83</v>
      </c>
      <c r="F46" s="76" t="str">
        <f t="shared" si="0"/>
        <v>-</v>
      </c>
    </row>
    <row r="47" spans="1:6" ht="33.75">
      <c r="A47" s="27" t="s">
        <v>213</v>
      </c>
      <c r="B47" s="28" t="s">
        <v>160</v>
      </c>
      <c r="C47" s="74" t="s">
        <v>214</v>
      </c>
      <c r="D47" s="75">
        <v>403100</v>
      </c>
      <c r="E47" s="75">
        <v>412209.83</v>
      </c>
      <c r="F47" s="76" t="str">
        <f t="shared" si="0"/>
        <v>-</v>
      </c>
    </row>
    <row r="48" spans="1:6" ht="56.25">
      <c r="A48" s="27" t="s">
        <v>215</v>
      </c>
      <c r="B48" s="28" t="s">
        <v>160</v>
      </c>
      <c r="C48" s="74" t="s">
        <v>216</v>
      </c>
      <c r="D48" s="75" t="s">
        <v>173</v>
      </c>
      <c r="E48" s="75">
        <v>408688.5</v>
      </c>
      <c r="F48" s="76" t="str">
        <f t="shared" si="0"/>
        <v>-</v>
      </c>
    </row>
    <row r="49" spans="1:6" ht="45">
      <c r="A49" s="27" t="s">
        <v>217</v>
      </c>
      <c r="B49" s="28" t="s">
        <v>160</v>
      </c>
      <c r="C49" s="74" t="s">
        <v>218</v>
      </c>
      <c r="D49" s="75" t="s">
        <v>173</v>
      </c>
      <c r="E49" s="75">
        <v>3521.33</v>
      </c>
      <c r="F49" s="76" t="str">
        <f t="shared" si="0"/>
        <v>-</v>
      </c>
    </row>
    <row r="50" spans="1:6" ht="12.75">
      <c r="A50" s="27" t="s">
        <v>219</v>
      </c>
      <c r="B50" s="28" t="s">
        <v>160</v>
      </c>
      <c r="C50" s="74" t="s">
        <v>220</v>
      </c>
      <c r="D50" s="75">
        <v>1614700</v>
      </c>
      <c r="E50" s="75">
        <v>59662.64</v>
      </c>
      <c r="F50" s="76">
        <f t="shared" si="0"/>
        <v>1555037.36</v>
      </c>
    </row>
    <row r="51" spans="1:6" ht="33.75">
      <c r="A51" s="27" t="s">
        <v>221</v>
      </c>
      <c r="B51" s="28" t="s">
        <v>160</v>
      </c>
      <c r="C51" s="74" t="s">
        <v>222</v>
      </c>
      <c r="D51" s="75">
        <v>1614700</v>
      </c>
      <c r="E51" s="75">
        <v>59662.64</v>
      </c>
      <c r="F51" s="76">
        <f t="shared" si="0"/>
        <v>1555037.36</v>
      </c>
    </row>
    <row r="52" spans="1:6" ht="56.25">
      <c r="A52" s="27" t="s">
        <v>223</v>
      </c>
      <c r="B52" s="28" t="s">
        <v>160</v>
      </c>
      <c r="C52" s="74" t="s">
        <v>224</v>
      </c>
      <c r="D52" s="75" t="s">
        <v>173</v>
      </c>
      <c r="E52" s="75">
        <v>56301.69</v>
      </c>
      <c r="F52" s="76" t="str">
        <f t="shared" si="0"/>
        <v>-</v>
      </c>
    </row>
    <row r="53" spans="1:6" ht="45">
      <c r="A53" s="27" t="s">
        <v>225</v>
      </c>
      <c r="B53" s="28" t="s">
        <v>160</v>
      </c>
      <c r="C53" s="74" t="s">
        <v>226</v>
      </c>
      <c r="D53" s="75" t="s">
        <v>173</v>
      </c>
      <c r="E53" s="75">
        <v>3360.95</v>
      </c>
      <c r="F53" s="76" t="str">
        <f t="shared" si="0"/>
        <v>-</v>
      </c>
    </row>
    <row r="54" spans="1:6" ht="12.75">
      <c r="A54" s="27" t="s">
        <v>227</v>
      </c>
      <c r="B54" s="28" t="s">
        <v>160</v>
      </c>
      <c r="C54" s="74" t="s">
        <v>228</v>
      </c>
      <c r="D54" s="75">
        <v>70700</v>
      </c>
      <c r="E54" s="75">
        <v>28250</v>
      </c>
      <c r="F54" s="76">
        <f aca="true" t="shared" si="1" ref="F54:F85">IF(OR(D54="-",IF(E54="-",0,E54)&gt;=IF(D54="-",0,D54)),"-",IF(D54="-",0,D54)-IF(E54="-",0,E54))</f>
        <v>42450</v>
      </c>
    </row>
    <row r="55" spans="1:6" ht="45">
      <c r="A55" s="27" t="s">
        <v>229</v>
      </c>
      <c r="B55" s="28" t="s">
        <v>160</v>
      </c>
      <c r="C55" s="74" t="s">
        <v>230</v>
      </c>
      <c r="D55" s="75">
        <v>70700</v>
      </c>
      <c r="E55" s="75">
        <v>28250</v>
      </c>
      <c r="F55" s="76">
        <f t="shared" si="1"/>
        <v>42450</v>
      </c>
    </row>
    <row r="56" spans="1:6" ht="67.5">
      <c r="A56" s="27" t="s">
        <v>231</v>
      </c>
      <c r="B56" s="28" t="s">
        <v>160</v>
      </c>
      <c r="C56" s="74" t="s">
        <v>232</v>
      </c>
      <c r="D56" s="75">
        <v>70700</v>
      </c>
      <c r="E56" s="75" t="s">
        <v>173</v>
      </c>
      <c r="F56" s="76">
        <f t="shared" si="1"/>
        <v>70700</v>
      </c>
    </row>
    <row r="57" spans="1:6" ht="14.25" customHeight="1">
      <c r="A57" s="27" t="s">
        <v>233</v>
      </c>
      <c r="B57" s="28" t="s">
        <v>160</v>
      </c>
      <c r="C57" s="74" t="s">
        <v>234</v>
      </c>
      <c r="D57" s="75" t="s">
        <v>173</v>
      </c>
      <c r="E57" s="75">
        <v>28250</v>
      </c>
      <c r="F57" s="76" t="str">
        <f t="shared" si="1"/>
        <v>-</v>
      </c>
    </row>
    <row r="58" spans="1:6" ht="33.75">
      <c r="A58" s="27" t="s">
        <v>235</v>
      </c>
      <c r="B58" s="28" t="s">
        <v>160</v>
      </c>
      <c r="C58" s="74" t="s">
        <v>236</v>
      </c>
      <c r="D58" s="75">
        <v>418900</v>
      </c>
      <c r="E58" s="75">
        <v>226361.57</v>
      </c>
      <c r="F58" s="76">
        <f t="shared" si="1"/>
        <v>192538.43</v>
      </c>
    </row>
    <row r="59" spans="1:6" ht="78.75">
      <c r="A59" s="29" t="s">
        <v>237</v>
      </c>
      <c r="B59" s="28" t="s">
        <v>160</v>
      </c>
      <c r="C59" s="74" t="s">
        <v>238</v>
      </c>
      <c r="D59" s="75">
        <v>253400</v>
      </c>
      <c r="E59" s="75">
        <v>132808.99</v>
      </c>
      <c r="F59" s="76">
        <f t="shared" si="1"/>
        <v>120591.01000000001</v>
      </c>
    </row>
    <row r="60" spans="1:6" ht="67.5">
      <c r="A60" s="29" t="s">
        <v>239</v>
      </c>
      <c r="B60" s="28" t="s">
        <v>160</v>
      </c>
      <c r="C60" s="74" t="s">
        <v>240</v>
      </c>
      <c r="D60" s="75">
        <v>172400</v>
      </c>
      <c r="E60" s="75">
        <v>132808.99</v>
      </c>
      <c r="F60" s="76">
        <f t="shared" si="1"/>
        <v>39591.01000000001</v>
      </c>
    </row>
    <row r="61" spans="1:6" ht="67.5">
      <c r="A61" s="27" t="s">
        <v>241</v>
      </c>
      <c r="B61" s="28" t="s">
        <v>160</v>
      </c>
      <c r="C61" s="74" t="s">
        <v>242</v>
      </c>
      <c r="D61" s="75">
        <v>172400</v>
      </c>
      <c r="E61" s="75">
        <v>132808.99</v>
      </c>
      <c r="F61" s="76">
        <f t="shared" si="1"/>
        <v>39591.01000000001</v>
      </c>
    </row>
    <row r="62" spans="1:6" ht="33.75">
      <c r="A62" s="27" t="s">
        <v>243</v>
      </c>
      <c r="B62" s="28" t="s">
        <v>160</v>
      </c>
      <c r="C62" s="74" t="s">
        <v>244</v>
      </c>
      <c r="D62" s="75">
        <v>81000</v>
      </c>
      <c r="E62" s="75" t="s">
        <v>173</v>
      </c>
      <c r="F62" s="76">
        <f t="shared" si="1"/>
        <v>81000</v>
      </c>
    </row>
    <row r="63" spans="1:6" ht="33.75">
      <c r="A63" s="27" t="s">
        <v>245</v>
      </c>
      <c r="B63" s="28" t="s">
        <v>160</v>
      </c>
      <c r="C63" s="74" t="s">
        <v>246</v>
      </c>
      <c r="D63" s="75">
        <v>81000</v>
      </c>
      <c r="E63" s="75" t="s">
        <v>173</v>
      </c>
      <c r="F63" s="76">
        <f t="shared" si="1"/>
        <v>81000</v>
      </c>
    </row>
    <row r="64" spans="1:6" ht="67.5">
      <c r="A64" s="29" t="s">
        <v>247</v>
      </c>
      <c r="B64" s="28" t="s">
        <v>160</v>
      </c>
      <c r="C64" s="74" t="s">
        <v>248</v>
      </c>
      <c r="D64" s="75">
        <v>165500</v>
      </c>
      <c r="E64" s="75">
        <v>93552.58</v>
      </c>
      <c r="F64" s="76">
        <f t="shared" si="1"/>
        <v>71947.42</v>
      </c>
    </row>
    <row r="65" spans="1:6" ht="67.5">
      <c r="A65" s="29" t="s">
        <v>249</v>
      </c>
      <c r="B65" s="28" t="s">
        <v>160</v>
      </c>
      <c r="C65" s="74" t="s">
        <v>250</v>
      </c>
      <c r="D65" s="75">
        <v>165500</v>
      </c>
      <c r="E65" s="75">
        <v>93552.58</v>
      </c>
      <c r="F65" s="76">
        <f t="shared" si="1"/>
        <v>71947.42</v>
      </c>
    </row>
    <row r="66" spans="1:6" ht="67.5">
      <c r="A66" s="27" t="s">
        <v>251</v>
      </c>
      <c r="B66" s="28" t="s">
        <v>160</v>
      </c>
      <c r="C66" s="74" t="s">
        <v>252</v>
      </c>
      <c r="D66" s="75">
        <v>165500</v>
      </c>
      <c r="E66" s="75">
        <v>93552.58</v>
      </c>
      <c r="F66" s="76">
        <f t="shared" si="1"/>
        <v>71947.42</v>
      </c>
    </row>
    <row r="67" spans="1:6" ht="22.5">
      <c r="A67" s="27" t="s">
        <v>253</v>
      </c>
      <c r="B67" s="28" t="s">
        <v>160</v>
      </c>
      <c r="C67" s="74" t="s">
        <v>254</v>
      </c>
      <c r="D67" s="75">
        <v>10500</v>
      </c>
      <c r="E67" s="75">
        <v>3065.9</v>
      </c>
      <c r="F67" s="76">
        <f t="shared" si="1"/>
        <v>7434.1</v>
      </c>
    </row>
    <row r="68" spans="1:6" ht="12.75">
      <c r="A68" s="27" t="s">
        <v>255</v>
      </c>
      <c r="B68" s="28" t="s">
        <v>160</v>
      </c>
      <c r="C68" s="74" t="s">
        <v>256</v>
      </c>
      <c r="D68" s="75">
        <v>10500</v>
      </c>
      <c r="E68" s="75">
        <v>3065.9</v>
      </c>
      <c r="F68" s="76">
        <f t="shared" si="1"/>
        <v>7434.1</v>
      </c>
    </row>
    <row r="69" spans="1:6" ht="33.75">
      <c r="A69" s="27" t="s">
        <v>257</v>
      </c>
      <c r="B69" s="28" t="s">
        <v>160</v>
      </c>
      <c r="C69" s="74" t="s">
        <v>258</v>
      </c>
      <c r="D69" s="75">
        <v>10500</v>
      </c>
      <c r="E69" s="75">
        <v>3065.9</v>
      </c>
      <c r="F69" s="76">
        <f t="shared" si="1"/>
        <v>7434.1</v>
      </c>
    </row>
    <row r="70" spans="1:6" ht="33.75">
      <c r="A70" s="27" t="s">
        <v>259</v>
      </c>
      <c r="B70" s="28" t="s">
        <v>160</v>
      </c>
      <c r="C70" s="74" t="s">
        <v>260</v>
      </c>
      <c r="D70" s="75">
        <v>10500</v>
      </c>
      <c r="E70" s="75">
        <v>3065.9</v>
      </c>
      <c r="F70" s="76">
        <f t="shared" si="1"/>
        <v>7434.1</v>
      </c>
    </row>
    <row r="71" spans="1:6" ht="13.5" customHeight="1">
      <c r="A71" s="27" t="s">
        <v>261</v>
      </c>
      <c r="B71" s="28" t="s">
        <v>160</v>
      </c>
      <c r="C71" s="74" t="s">
        <v>262</v>
      </c>
      <c r="D71" s="75">
        <v>63800</v>
      </c>
      <c r="E71" s="75">
        <v>6500</v>
      </c>
      <c r="F71" s="76">
        <f t="shared" si="1"/>
        <v>57300</v>
      </c>
    </row>
    <row r="72" spans="1:6" ht="22.5">
      <c r="A72" s="27" t="s">
        <v>263</v>
      </c>
      <c r="B72" s="28" t="s">
        <v>160</v>
      </c>
      <c r="C72" s="74" t="s">
        <v>264</v>
      </c>
      <c r="D72" s="75">
        <v>63800</v>
      </c>
      <c r="E72" s="75">
        <v>6500</v>
      </c>
      <c r="F72" s="76">
        <f t="shared" si="1"/>
        <v>57300</v>
      </c>
    </row>
    <row r="73" spans="1:6" ht="33.75">
      <c r="A73" s="27" t="s">
        <v>265</v>
      </c>
      <c r="B73" s="28" t="s">
        <v>160</v>
      </c>
      <c r="C73" s="74" t="s">
        <v>266</v>
      </c>
      <c r="D73" s="75">
        <v>63800</v>
      </c>
      <c r="E73" s="75">
        <v>6500</v>
      </c>
      <c r="F73" s="76">
        <f t="shared" si="1"/>
        <v>57300</v>
      </c>
    </row>
    <row r="74" spans="1:6" ht="16.5" customHeight="1">
      <c r="A74" s="27" t="s">
        <v>267</v>
      </c>
      <c r="B74" s="28" t="s">
        <v>160</v>
      </c>
      <c r="C74" s="74" t="s">
        <v>268</v>
      </c>
      <c r="D74" s="75">
        <v>10200</v>
      </c>
      <c r="E74" s="75">
        <v>5100</v>
      </c>
      <c r="F74" s="76">
        <f t="shared" si="1"/>
        <v>5100</v>
      </c>
    </row>
    <row r="75" spans="1:6" ht="14.25" customHeight="1">
      <c r="A75" s="27" t="s">
        <v>269</v>
      </c>
      <c r="B75" s="28" t="s">
        <v>160</v>
      </c>
      <c r="C75" s="74" t="s">
        <v>270</v>
      </c>
      <c r="D75" s="75">
        <v>10200</v>
      </c>
      <c r="E75" s="75">
        <v>5100</v>
      </c>
      <c r="F75" s="76">
        <f t="shared" si="1"/>
        <v>5100</v>
      </c>
    </row>
    <row r="76" spans="1:6" ht="22.5">
      <c r="A76" s="27" t="s">
        <v>271</v>
      </c>
      <c r="B76" s="28" t="s">
        <v>160</v>
      </c>
      <c r="C76" s="74" t="s">
        <v>272</v>
      </c>
      <c r="D76" s="75">
        <v>10200</v>
      </c>
      <c r="E76" s="75">
        <v>5100</v>
      </c>
      <c r="F76" s="76">
        <f t="shared" si="1"/>
        <v>5100</v>
      </c>
    </row>
    <row r="77" spans="1:6" ht="12.75">
      <c r="A77" s="27" t="s">
        <v>273</v>
      </c>
      <c r="B77" s="28" t="s">
        <v>160</v>
      </c>
      <c r="C77" s="74" t="s">
        <v>274</v>
      </c>
      <c r="D77" s="75">
        <v>54495100</v>
      </c>
      <c r="E77" s="75">
        <v>8243363.28</v>
      </c>
      <c r="F77" s="76">
        <f t="shared" si="1"/>
        <v>46251736.72</v>
      </c>
    </row>
    <row r="78" spans="1:6" ht="33.75">
      <c r="A78" s="27" t="s">
        <v>275</v>
      </c>
      <c r="B78" s="28" t="s">
        <v>160</v>
      </c>
      <c r="C78" s="74" t="s">
        <v>276</v>
      </c>
      <c r="D78" s="75">
        <v>54495100</v>
      </c>
      <c r="E78" s="75">
        <v>8243363.28</v>
      </c>
      <c r="F78" s="76">
        <f t="shared" si="1"/>
        <v>46251736.72</v>
      </c>
    </row>
    <row r="79" spans="1:6" ht="22.5">
      <c r="A79" s="27" t="s">
        <v>277</v>
      </c>
      <c r="B79" s="28" t="s">
        <v>160</v>
      </c>
      <c r="C79" s="74" t="s">
        <v>278</v>
      </c>
      <c r="D79" s="75">
        <v>13258600</v>
      </c>
      <c r="E79" s="75">
        <v>7118200</v>
      </c>
      <c r="F79" s="76">
        <f t="shared" si="1"/>
        <v>6140400</v>
      </c>
    </row>
    <row r="80" spans="1:6" ht="12.75">
      <c r="A80" s="27" t="s">
        <v>279</v>
      </c>
      <c r="B80" s="28" t="s">
        <v>160</v>
      </c>
      <c r="C80" s="74" t="s">
        <v>280</v>
      </c>
      <c r="D80" s="75">
        <v>13258600</v>
      </c>
      <c r="E80" s="75">
        <v>7118200</v>
      </c>
      <c r="F80" s="76">
        <f t="shared" si="1"/>
        <v>6140400</v>
      </c>
    </row>
    <row r="81" spans="1:6" ht="22.5">
      <c r="A81" s="27" t="s">
        <v>281</v>
      </c>
      <c r="B81" s="28" t="s">
        <v>160</v>
      </c>
      <c r="C81" s="74" t="s">
        <v>282</v>
      </c>
      <c r="D81" s="75">
        <v>13258600</v>
      </c>
      <c r="E81" s="75">
        <v>7118200</v>
      </c>
      <c r="F81" s="76">
        <f t="shared" si="1"/>
        <v>6140400</v>
      </c>
    </row>
    <row r="82" spans="1:6" ht="22.5">
      <c r="A82" s="27" t="s">
        <v>283</v>
      </c>
      <c r="B82" s="28" t="s">
        <v>160</v>
      </c>
      <c r="C82" s="74" t="s">
        <v>284</v>
      </c>
      <c r="D82" s="75">
        <v>189700</v>
      </c>
      <c r="E82" s="75">
        <v>99175</v>
      </c>
      <c r="F82" s="76">
        <f t="shared" si="1"/>
        <v>90525</v>
      </c>
    </row>
    <row r="83" spans="1:6" ht="33.75">
      <c r="A83" s="27" t="s">
        <v>285</v>
      </c>
      <c r="B83" s="28" t="s">
        <v>160</v>
      </c>
      <c r="C83" s="74" t="s">
        <v>286</v>
      </c>
      <c r="D83" s="75">
        <v>200</v>
      </c>
      <c r="E83" s="75">
        <v>200</v>
      </c>
      <c r="F83" s="76" t="str">
        <f t="shared" si="1"/>
        <v>-</v>
      </c>
    </row>
    <row r="84" spans="1:6" ht="33.75">
      <c r="A84" s="27" t="s">
        <v>287</v>
      </c>
      <c r="B84" s="28" t="s">
        <v>160</v>
      </c>
      <c r="C84" s="74" t="s">
        <v>288</v>
      </c>
      <c r="D84" s="75">
        <v>200</v>
      </c>
      <c r="E84" s="75">
        <v>200</v>
      </c>
      <c r="F84" s="76" t="str">
        <f t="shared" si="1"/>
        <v>-</v>
      </c>
    </row>
    <row r="85" spans="1:6" ht="33.75">
      <c r="A85" s="27" t="s">
        <v>289</v>
      </c>
      <c r="B85" s="28" t="s">
        <v>160</v>
      </c>
      <c r="C85" s="74" t="s">
        <v>290</v>
      </c>
      <c r="D85" s="75">
        <v>189500</v>
      </c>
      <c r="E85" s="75">
        <v>98975</v>
      </c>
      <c r="F85" s="76">
        <f t="shared" si="1"/>
        <v>90525</v>
      </c>
    </row>
    <row r="86" spans="1:6" ht="33.75">
      <c r="A86" s="27" t="s">
        <v>291</v>
      </c>
      <c r="B86" s="28" t="s">
        <v>160</v>
      </c>
      <c r="C86" s="74" t="s">
        <v>292</v>
      </c>
      <c r="D86" s="75">
        <v>189500</v>
      </c>
      <c r="E86" s="75">
        <v>98975</v>
      </c>
      <c r="F86" s="76">
        <f aca="true" t="shared" si="2" ref="F86:F91">IF(OR(D86="-",IF(E86="-",0,E86)&gt;=IF(D86="-",0,D86)),"-",IF(D86="-",0,D86)-IF(E86="-",0,E86))</f>
        <v>90525</v>
      </c>
    </row>
    <row r="87" spans="1:6" ht="12.75">
      <c r="A87" s="27" t="s">
        <v>293</v>
      </c>
      <c r="B87" s="28" t="s">
        <v>160</v>
      </c>
      <c r="C87" s="74" t="s">
        <v>294</v>
      </c>
      <c r="D87" s="75">
        <v>41046800</v>
      </c>
      <c r="E87" s="75">
        <v>1025988.28</v>
      </c>
      <c r="F87" s="76">
        <f t="shared" si="2"/>
        <v>40020811.72</v>
      </c>
    </row>
    <row r="88" spans="1:6" ht="45">
      <c r="A88" s="27" t="s">
        <v>295</v>
      </c>
      <c r="B88" s="28" t="s">
        <v>160</v>
      </c>
      <c r="C88" s="74" t="s">
        <v>296</v>
      </c>
      <c r="D88" s="75">
        <v>876000</v>
      </c>
      <c r="E88" s="75">
        <v>81488.28</v>
      </c>
      <c r="F88" s="76">
        <f t="shared" si="2"/>
        <v>794511.72</v>
      </c>
    </row>
    <row r="89" spans="1:6" ht="56.25">
      <c r="A89" s="27" t="s">
        <v>297</v>
      </c>
      <c r="B89" s="28" t="s">
        <v>160</v>
      </c>
      <c r="C89" s="74" t="s">
        <v>298</v>
      </c>
      <c r="D89" s="75">
        <v>876000</v>
      </c>
      <c r="E89" s="75">
        <v>81488.28</v>
      </c>
      <c r="F89" s="76">
        <f t="shared" si="2"/>
        <v>794511.72</v>
      </c>
    </row>
    <row r="90" spans="1:6" ht="22.5">
      <c r="A90" s="27" t="s">
        <v>299</v>
      </c>
      <c r="B90" s="28" t="s">
        <v>160</v>
      </c>
      <c r="C90" s="74" t="s">
        <v>300</v>
      </c>
      <c r="D90" s="75">
        <v>40170800</v>
      </c>
      <c r="E90" s="75">
        <v>944500</v>
      </c>
      <c r="F90" s="76">
        <f t="shared" si="2"/>
        <v>39226300</v>
      </c>
    </row>
    <row r="91" spans="1:6" ht="22.5">
      <c r="A91" s="27" t="s">
        <v>301</v>
      </c>
      <c r="B91" s="28" t="s">
        <v>160</v>
      </c>
      <c r="C91" s="74" t="s">
        <v>302</v>
      </c>
      <c r="D91" s="75">
        <v>40170800</v>
      </c>
      <c r="E91" s="75">
        <v>944500</v>
      </c>
      <c r="F91" s="76">
        <f t="shared" si="2"/>
        <v>39226300</v>
      </c>
    </row>
    <row r="92" spans="1:6" ht="12.75" customHeight="1">
      <c r="A92" s="30"/>
      <c r="B92" s="31"/>
      <c r="C92" s="31"/>
      <c r="D92" s="32"/>
      <c r="E92" s="32"/>
      <c r="F92" s="32"/>
    </row>
  </sheetData>
  <sheetProtection/>
  <mergeCells count="13">
    <mergeCell ref="F12:F18"/>
    <mergeCell ref="E12:E18"/>
    <mergeCell ref="B7:D7"/>
    <mergeCell ref="B8:D8"/>
    <mergeCell ref="A11:D11"/>
    <mergeCell ref="B12:B18"/>
    <mergeCell ref="D12:D18"/>
    <mergeCell ref="C12:C18"/>
    <mergeCell ref="A12:A18"/>
    <mergeCell ref="A1:D1"/>
    <mergeCell ref="A4:D4"/>
    <mergeCell ref="A2:D2"/>
    <mergeCell ref="A5:D5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22" right="0.28" top="0.25" bottom="0.25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zoomScalePageLayoutView="0" workbookViewId="0" topLeftCell="A1">
      <selection activeCell="D18" sqref="D1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5" width="18.7109375" style="0" customWidth="1"/>
    <col min="6" max="6" width="19.00390625" style="0" customWidth="1"/>
  </cols>
  <sheetData>
    <row r="2" spans="1:6" ht="15" customHeight="1">
      <c r="A2" s="92" t="s">
        <v>303</v>
      </c>
      <c r="B2" s="92"/>
      <c r="C2" s="92"/>
      <c r="D2" s="92"/>
      <c r="E2" s="1"/>
      <c r="F2" s="13" t="s">
        <v>304</v>
      </c>
    </row>
    <row r="3" spans="1:6" ht="9.75" customHeight="1">
      <c r="A3" s="111" t="s">
        <v>150</v>
      </c>
      <c r="B3" s="97" t="s">
        <v>151</v>
      </c>
      <c r="C3" s="109" t="s">
        <v>305</v>
      </c>
      <c r="D3" s="100" t="s">
        <v>153</v>
      </c>
      <c r="E3" s="114" t="s">
        <v>154</v>
      </c>
      <c r="F3" s="106" t="s">
        <v>155</v>
      </c>
    </row>
    <row r="4" spans="1:6" ht="5.25" customHeight="1">
      <c r="A4" s="112"/>
      <c r="B4" s="98"/>
      <c r="C4" s="110"/>
      <c r="D4" s="101"/>
      <c r="E4" s="115"/>
      <c r="F4" s="107"/>
    </row>
    <row r="5" spans="1:6" ht="9" customHeight="1">
      <c r="A5" s="112"/>
      <c r="B5" s="98"/>
      <c r="C5" s="110"/>
      <c r="D5" s="101"/>
      <c r="E5" s="115"/>
      <c r="F5" s="107"/>
    </row>
    <row r="6" spans="1:6" ht="6" customHeight="1">
      <c r="A6" s="112"/>
      <c r="B6" s="98"/>
      <c r="C6" s="110"/>
      <c r="D6" s="101"/>
      <c r="E6" s="115"/>
      <c r="F6" s="107"/>
    </row>
    <row r="7" spans="1:6" ht="6" customHeight="1">
      <c r="A7" s="112"/>
      <c r="B7" s="98"/>
      <c r="C7" s="110"/>
      <c r="D7" s="101"/>
      <c r="E7" s="115"/>
      <c r="F7" s="107"/>
    </row>
    <row r="8" spans="1:6" ht="10.5" customHeight="1">
      <c r="A8" s="112"/>
      <c r="B8" s="98"/>
      <c r="C8" s="110"/>
      <c r="D8" s="101"/>
      <c r="E8" s="115"/>
      <c r="F8" s="107"/>
    </row>
    <row r="9" spans="1:6" ht="3.75" customHeight="1" hidden="1">
      <c r="A9" s="112"/>
      <c r="B9" s="98"/>
      <c r="C9" s="34"/>
      <c r="D9" s="101"/>
      <c r="E9" s="35"/>
      <c r="F9" s="36"/>
    </row>
    <row r="10" spans="1:6" ht="12.75" customHeight="1" hidden="1">
      <c r="A10" s="113"/>
      <c r="B10" s="99"/>
      <c r="C10" s="37"/>
      <c r="D10" s="102"/>
      <c r="E10" s="38"/>
      <c r="F10" s="39"/>
    </row>
    <row r="11" spans="1:6" ht="13.5" customHeight="1">
      <c r="A11" s="18">
        <v>1</v>
      </c>
      <c r="B11" s="19">
        <v>2</v>
      </c>
      <c r="C11" s="20">
        <v>3</v>
      </c>
      <c r="D11" s="21" t="s">
        <v>156</v>
      </c>
      <c r="E11" s="40" t="s">
        <v>157</v>
      </c>
      <c r="F11" s="22" t="s">
        <v>158</v>
      </c>
    </row>
    <row r="12" spans="1:6" ht="12.75">
      <c r="A12" s="86" t="s">
        <v>306</v>
      </c>
      <c r="B12" s="42" t="s">
        <v>307</v>
      </c>
      <c r="C12" s="77" t="s">
        <v>308</v>
      </c>
      <c r="D12" s="78">
        <v>59386000</v>
      </c>
      <c r="E12" s="79">
        <v>8771707.24</v>
      </c>
      <c r="F12" s="80">
        <f>IF(OR(D12="-",IF(E12="-",0,E12)&gt;=IF(D12="-",0,D12)),"-",IF(D12="-",0,D12)-IF(E12="-",0,E12))</f>
        <v>50614292.76</v>
      </c>
    </row>
    <row r="13" spans="1:6" ht="12.75">
      <c r="A13" s="87" t="s">
        <v>162</v>
      </c>
      <c r="B13" s="43"/>
      <c r="C13" s="44"/>
      <c r="D13" s="45"/>
      <c r="E13" s="46"/>
      <c r="F13" s="47"/>
    </row>
    <row r="14" spans="1:6" ht="12.75">
      <c r="A14" s="88" t="s">
        <v>143</v>
      </c>
      <c r="B14" s="48" t="s">
        <v>307</v>
      </c>
      <c r="C14" s="68" t="s">
        <v>309</v>
      </c>
      <c r="D14" s="69">
        <v>59386000</v>
      </c>
      <c r="E14" s="81">
        <v>8771707.24</v>
      </c>
      <c r="F14" s="82">
        <f aca="true" t="shared" si="0" ref="F14:F45">IF(OR(D14="-",IF(E14="-",0,E14)&gt;=IF(D14="-",0,D14)),"-",IF(D14="-",0,D14)-IF(E14="-",0,E14))</f>
        <v>50614292.76</v>
      </c>
    </row>
    <row r="15" spans="1:6" ht="12.75">
      <c r="A15" s="86" t="s">
        <v>310</v>
      </c>
      <c r="B15" s="42" t="s">
        <v>307</v>
      </c>
      <c r="C15" s="77" t="s">
        <v>311</v>
      </c>
      <c r="D15" s="78">
        <v>7130300</v>
      </c>
      <c r="E15" s="79">
        <v>3016707.85</v>
      </c>
      <c r="F15" s="80">
        <f t="shared" si="0"/>
        <v>4113592.15</v>
      </c>
    </row>
    <row r="16" spans="1:6" ht="32.25" customHeight="1">
      <c r="A16" s="88" t="s">
        <v>312</v>
      </c>
      <c r="B16" s="48" t="s">
        <v>307</v>
      </c>
      <c r="C16" s="68" t="s">
        <v>313</v>
      </c>
      <c r="D16" s="69">
        <v>6539500</v>
      </c>
      <c r="E16" s="81">
        <v>2758271.57</v>
      </c>
      <c r="F16" s="82">
        <f t="shared" si="0"/>
        <v>3781228.43</v>
      </c>
    </row>
    <row r="17" spans="1:6" ht="19.5">
      <c r="A17" s="88" t="s">
        <v>314</v>
      </c>
      <c r="B17" s="48" t="s">
        <v>307</v>
      </c>
      <c r="C17" s="68" t="s">
        <v>315</v>
      </c>
      <c r="D17" s="69">
        <v>75000</v>
      </c>
      <c r="E17" s="81">
        <v>33371</v>
      </c>
      <c r="F17" s="82">
        <f t="shared" si="0"/>
        <v>41629</v>
      </c>
    </row>
    <row r="18" spans="1:6" ht="42" customHeight="1">
      <c r="A18" s="88" t="s">
        <v>316</v>
      </c>
      <c r="B18" s="48" t="s">
        <v>307</v>
      </c>
      <c r="C18" s="68" t="s">
        <v>317</v>
      </c>
      <c r="D18" s="69">
        <v>75000</v>
      </c>
      <c r="E18" s="81">
        <v>33371</v>
      </c>
      <c r="F18" s="82">
        <f t="shared" si="0"/>
        <v>41629</v>
      </c>
    </row>
    <row r="19" spans="1:6" ht="68.25">
      <c r="A19" s="89" t="s">
        <v>318</v>
      </c>
      <c r="B19" s="48" t="s">
        <v>307</v>
      </c>
      <c r="C19" s="68" t="s">
        <v>319</v>
      </c>
      <c r="D19" s="69">
        <v>20000</v>
      </c>
      <c r="E19" s="81" t="s">
        <v>173</v>
      </c>
      <c r="F19" s="82">
        <f t="shared" si="0"/>
        <v>20000</v>
      </c>
    </row>
    <row r="20" spans="1:6" ht="19.5">
      <c r="A20" s="88" t="s">
        <v>320</v>
      </c>
      <c r="B20" s="48" t="s">
        <v>307</v>
      </c>
      <c r="C20" s="68" t="s">
        <v>321</v>
      </c>
      <c r="D20" s="69">
        <v>20000</v>
      </c>
      <c r="E20" s="81" t="s">
        <v>173</v>
      </c>
      <c r="F20" s="82">
        <f t="shared" si="0"/>
        <v>20000</v>
      </c>
    </row>
    <row r="21" spans="1:6" ht="69" customHeight="1">
      <c r="A21" s="89" t="s">
        <v>322</v>
      </c>
      <c r="B21" s="48" t="s">
        <v>307</v>
      </c>
      <c r="C21" s="68" t="s">
        <v>323</v>
      </c>
      <c r="D21" s="69">
        <v>55000</v>
      </c>
      <c r="E21" s="81">
        <v>33371</v>
      </c>
      <c r="F21" s="82">
        <f t="shared" si="0"/>
        <v>21629</v>
      </c>
    </row>
    <row r="22" spans="1:6" ht="19.5">
      <c r="A22" s="88" t="s">
        <v>320</v>
      </c>
      <c r="B22" s="48" t="s">
        <v>307</v>
      </c>
      <c r="C22" s="68" t="s">
        <v>324</v>
      </c>
      <c r="D22" s="69">
        <v>55000</v>
      </c>
      <c r="E22" s="81">
        <v>33371</v>
      </c>
      <c r="F22" s="82">
        <f t="shared" si="0"/>
        <v>21629</v>
      </c>
    </row>
    <row r="23" spans="1:6" ht="29.25">
      <c r="A23" s="88" t="s">
        <v>325</v>
      </c>
      <c r="B23" s="48" t="s">
        <v>307</v>
      </c>
      <c r="C23" s="68" t="s">
        <v>326</v>
      </c>
      <c r="D23" s="69">
        <v>6448800</v>
      </c>
      <c r="E23" s="81">
        <v>2709200.57</v>
      </c>
      <c r="F23" s="82">
        <f t="shared" si="0"/>
        <v>3739599.43</v>
      </c>
    </row>
    <row r="24" spans="1:6" ht="51" customHeight="1">
      <c r="A24" s="88" t="s">
        <v>327</v>
      </c>
      <c r="B24" s="48" t="s">
        <v>307</v>
      </c>
      <c r="C24" s="68" t="s">
        <v>328</v>
      </c>
      <c r="D24" s="69">
        <v>6448800</v>
      </c>
      <c r="E24" s="81">
        <v>2709200.57</v>
      </c>
      <c r="F24" s="82">
        <f t="shared" si="0"/>
        <v>3739599.43</v>
      </c>
    </row>
    <row r="25" spans="1:6" ht="68.25">
      <c r="A25" s="89" t="s">
        <v>329</v>
      </c>
      <c r="B25" s="48" t="s">
        <v>307</v>
      </c>
      <c r="C25" s="68" t="s">
        <v>330</v>
      </c>
      <c r="D25" s="69">
        <v>4978100</v>
      </c>
      <c r="E25" s="81">
        <v>2044437.18</v>
      </c>
      <c r="F25" s="82">
        <f t="shared" si="0"/>
        <v>2933662.8200000003</v>
      </c>
    </row>
    <row r="26" spans="1:6" ht="12.75">
      <c r="A26" s="88" t="s">
        <v>331</v>
      </c>
      <c r="B26" s="48" t="s">
        <v>307</v>
      </c>
      <c r="C26" s="68" t="s">
        <v>332</v>
      </c>
      <c r="D26" s="69">
        <v>3555800</v>
      </c>
      <c r="E26" s="81">
        <v>1522505.5</v>
      </c>
      <c r="F26" s="82">
        <f t="shared" si="0"/>
        <v>2033294.5</v>
      </c>
    </row>
    <row r="27" spans="1:6" ht="19.5">
      <c r="A27" s="88" t="s">
        <v>333</v>
      </c>
      <c r="B27" s="48" t="s">
        <v>307</v>
      </c>
      <c r="C27" s="68" t="s">
        <v>334</v>
      </c>
      <c r="D27" s="69">
        <v>344500</v>
      </c>
      <c r="E27" s="81">
        <v>79625</v>
      </c>
      <c r="F27" s="82">
        <f t="shared" si="0"/>
        <v>264875</v>
      </c>
    </row>
    <row r="28" spans="1:6" ht="29.25">
      <c r="A28" s="88" t="s">
        <v>335</v>
      </c>
      <c r="B28" s="48" t="s">
        <v>307</v>
      </c>
      <c r="C28" s="68" t="s">
        <v>336</v>
      </c>
      <c r="D28" s="69">
        <v>1077800</v>
      </c>
      <c r="E28" s="81">
        <v>442306.68</v>
      </c>
      <c r="F28" s="82">
        <f t="shared" si="0"/>
        <v>635493.3200000001</v>
      </c>
    </row>
    <row r="29" spans="1:6" ht="57" customHeight="1">
      <c r="A29" s="89" t="s">
        <v>337</v>
      </c>
      <c r="B29" s="48" t="s">
        <v>307</v>
      </c>
      <c r="C29" s="68" t="s">
        <v>338</v>
      </c>
      <c r="D29" s="69">
        <v>1338400</v>
      </c>
      <c r="E29" s="81">
        <v>581663.39</v>
      </c>
      <c r="F29" s="82">
        <f t="shared" si="0"/>
        <v>756736.61</v>
      </c>
    </row>
    <row r="30" spans="1:6" ht="19.5">
      <c r="A30" s="88" t="s">
        <v>320</v>
      </c>
      <c r="B30" s="48" t="s">
        <v>307</v>
      </c>
      <c r="C30" s="68" t="s">
        <v>339</v>
      </c>
      <c r="D30" s="69">
        <v>1331600</v>
      </c>
      <c r="E30" s="81">
        <v>576568.51</v>
      </c>
      <c r="F30" s="82">
        <f t="shared" si="0"/>
        <v>755031.49</v>
      </c>
    </row>
    <row r="31" spans="1:6" ht="12.75">
      <c r="A31" s="88" t="s">
        <v>340</v>
      </c>
      <c r="B31" s="48" t="s">
        <v>307</v>
      </c>
      <c r="C31" s="68" t="s">
        <v>341</v>
      </c>
      <c r="D31" s="69">
        <v>3500</v>
      </c>
      <c r="E31" s="81">
        <v>2658.63</v>
      </c>
      <c r="F31" s="82">
        <f t="shared" si="0"/>
        <v>841.3699999999999</v>
      </c>
    </row>
    <row r="32" spans="1:6" ht="12.75">
      <c r="A32" s="88" t="s">
        <v>342</v>
      </c>
      <c r="B32" s="48" t="s">
        <v>307</v>
      </c>
      <c r="C32" s="68" t="s">
        <v>343</v>
      </c>
      <c r="D32" s="69">
        <v>3300</v>
      </c>
      <c r="E32" s="81">
        <v>2436.25</v>
      </c>
      <c r="F32" s="82">
        <f t="shared" si="0"/>
        <v>863.75</v>
      </c>
    </row>
    <row r="33" spans="1:6" ht="58.5" customHeight="1">
      <c r="A33" s="89" t="s">
        <v>344</v>
      </c>
      <c r="B33" s="48" t="s">
        <v>307</v>
      </c>
      <c r="C33" s="68" t="s">
        <v>345</v>
      </c>
      <c r="D33" s="69">
        <v>132300</v>
      </c>
      <c r="E33" s="81">
        <v>83100</v>
      </c>
      <c r="F33" s="82">
        <f t="shared" si="0"/>
        <v>49200</v>
      </c>
    </row>
    <row r="34" spans="1:6" ht="12.75">
      <c r="A34" s="88" t="s">
        <v>293</v>
      </c>
      <c r="B34" s="48" t="s">
        <v>307</v>
      </c>
      <c r="C34" s="68" t="s">
        <v>346</v>
      </c>
      <c r="D34" s="69">
        <v>132300</v>
      </c>
      <c r="E34" s="81">
        <v>83100</v>
      </c>
      <c r="F34" s="82">
        <f t="shared" si="0"/>
        <v>49200</v>
      </c>
    </row>
    <row r="35" spans="1:6" ht="19.5">
      <c r="A35" s="88" t="s">
        <v>347</v>
      </c>
      <c r="B35" s="48" t="s">
        <v>307</v>
      </c>
      <c r="C35" s="68" t="s">
        <v>348</v>
      </c>
      <c r="D35" s="69">
        <v>15700</v>
      </c>
      <c r="E35" s="81">
        <v>15700</v>
      </c>
      <c r="F35" s="82" t="str">
        <f t="shared" si="0"/>
        <v>-</v>
      </c>
    </row>
    <row r="36" spans="1:6" ht="12.75">
      <c r="A36" s="88" t="s">
        <v>349</v>
      </c>
      <c r="B36" s="48" t="s">
        <v>307</v>
      </c>
      <c r="C36" s="68" t="s">
        <v>350</v>
      </c>
      <c r="D36" s="69">
        <v>15700</v>
      </c>
      <c r="E36" s="81">
        <v>15700</v>
      </c>
      <c r="F36" s="82" t="str">
        <f t="shared" si="0"/>
        <v>-</v>
      </c>
    </row>
    <row r="37" spans="1:6" ht="68.25">
      <c r="A37" s="89" t="s">
        <v>351</v>
      </c>
      <c r="B37" s="48" t="s">
        <v>307</v>
      </c>
      <c r="C37" s="68" t="s">
        <v>352</v>
      </c>
      <c r="D37" s="69">
        <v>200</v>
      </c>
      <c r="E37" s="81">
        <v>200</v>
      </c>
      <c r="F37" s="82" t="str">
        <f t="shared" si="0"/>
        <v>-</v>
      </c>
    </row>
    <row r="38" spans="1:6" ht="19.5">
      <c r="A38" s="88" t="s">
        <v>320</v>
      </c>
      <c r="B38" s="48" t="s">
        <v>307</v>
      </c>
      <c r="C38" s="68" t="s">
        <v>353</v>
      </c>
      <c r="D38" s="69">
        <v>200</v>
      </c>
      <c r="E38" s="81">
        <v>200</v>
      </c>
      <c r="F38" s="82" t="str">
        <f t="shared" si="0"/>
        <v>-</v>
      </c>
    </row>
    <row r="39" spans="1:6" ht="40.5" customHeight="1">
      <c r="A39" s="88" t="s">
        <v>354</v>
      </c>
      <c r="B39" s="48" t="s">
        <v>307</v>
      </c>
      <c r="C39" s="68" t="s">
        <v>355</v>
      </c>
      <c r="D39" s="69">
        <v>15500</v>
      </c>
      <c r="E39" s="81">
        <v>15500</v>
      </c>
      <c r="F39" s="82" t="str">
        <f t="shared" si="0"/>
        <v>-</v>
      </c>
    </row>
    <row r="40" spans="1:6" ht="19.5">
      <c r="A40" s="88" t="s">
        <v>320</v>
      </c>
      <c r="B40" s="48" t="s">
        <v>307</v>
      </c>
      <c r="C40" s="68" t="s">
        <v>356</v>
      </c>
      <c r="D40" s="69">
        <v>15500</v>
      </c>
      <c r="E40" s="81">
        <v>15500</v>
      </c>
      <c r="F40" s="82" t="str">
        <f t="shared" si="0"/>
        <v>-</v>
      </c>
    </row>
    <row r="41" spans="1:6" ht="19.5">
      <c r="A41" s="88" t="s">
        <v>357</v>
      </c>
      <c r="B41" s="48" t="s">
        <v>307</v>
      </c>
      <c r="C41" s="68" t="s">
        <v>358</v>
      </c>
      <c r="D41" s="69">
        <v>38200</v>
      </c>
      <c r="E41" s="81">
        <v>19200</v>
      </c>
      <c r="F41" s="82">
        <f t="shared" si="0"/>
        <v>19000</v>
      </c>
    </row>
    <row r="42" spans="1:6" ht="19.5">
      <c r="A42" s="88" t="s">
        <v>347</v>
      </c>
      <c r="B42" s="48" t="s">
        <v>307</v>
      </c>
      <c r="C42" s="68" t="s">
        <v>359</v>
      </c>
      <c r="D42" s="69">
        <v>38200</v>
      </c>
      <c r="E42" s="81">
        <v>19200</v>
      </c>
      <c r="F42" s="82">
        <f t="shared" si="0"/>
        <v>19000</v>
      </c>
    </row>
    <row r="43" spans="1:6" ht="12.75">
      <c r="A43" s="88" t="s">
        <v>349</v>
      </c>
      <c r="B43" s="48" t="s">
        <v>307</v>
      </c>
      <c r="C43" s="68" t="s">
        <v>360</v>
      </c>
      <c r="D43" s="69">
        <v>38200</v>
      </c>
      <c r="E43" s="81">
        <v>19200</v>
      </c>
      <c r="F43" s="82">
        <f t="shared" si="0"/>
        <v>19000</v>
      </c>
    </row>
    <row r="44" spans="1:6" ht="49.5" customHeight="1">
      <c r="A44" s="89" t="s">
        <v>361</v>
      </c>
      <c r="B44" s="48" t="s">
        <v>307</v>
      </c>
      <c r="C44" s="68" t="s">
        <v>362</v>
      </c>
      <c r="D44" s="69">
        <v>38200</v>
      </c>
      <c r="E44" s="81">
        <v>19200</v>
      </c>
      <c r="F44" s="82">
        <f t="shared" si="0"/>
        <v>19000</v>
      </c>
    </row>
    <row r="45" spans="1:6" ht="12.75">
      <c r="A45" s="88" t="s">
        <v>293</v>
      </c>
      <c r="B45" s="48" t="s">
        <v>307</v>
      </c>
      <c r="C45" s="68" t="s">
        <v>363</v>
      </c>
      <c r="D45" s="69">
        <v>38200</v>
      </c>
      <c r="E45" s="81">
        <v>19200</v>
      </c>
      <c r="F45" s="82">
        <f t="shared" si="0"/>
        <v>19000</v>
      </c>
    </row>
    <row r="46" spans="1:6" ht="12.75">
      <c r="A46" s="88" t="s">
        <v>364</v>
      </c>
      <c r="B46" s="48" t="s">
        <v>307</v>
      </c>
      <c r="C46" s="68" t="s">
        <v>365</v>
      </c>
      <c r="D46" s="69">
        <v>6000</v>
      </c>
      <c r="E46" s="81" t="s">
        <v>173</v>
      </c>
      <c r="F46" s="82">
        <f aca="true" t="shared" si="1" ref="F46:F77">IF(OR(D46="-",IF(E46="-",0,E46)&gt;=IF(D46="-",0,D46)),"-",IF(D46="-",0,D46)-IF(E46="-",0,E46))</f>
        <v>6000</v>
      </c>
    </row>
    <row r="47" spans="1:6" ht="19.5">
      <c r="A47" s="88" t="s">
        <v>347</v>
      </c>
      <c r="B47" s="48" t="s">
        <v>307</v>
      </c>
      <c r="C47" s="68" t="s">
        <v>366</v>
      </c>
      <c r="D47" s="69">
        <v>6000</v>
      </c>
      <c r="E47" s="81" t="s">
        <v>173</v>
      </c>
      <c r="F47" s="82">
        <f t="shared" si="1"/>
        <v>6000</v>
      </c>
    </row>
    <row r="48" spans="1:6" ht="12.75">
      <c r="A48" s="88" t="s">
        <v>349</v>
      </c>
      <c r="B48" s="48" t="s">
        <v>307</v>
      </c>
      <c r="C48" s="68" t="s">
        <v>367</v>
      </c>
      <c r="D48" s="69">
        <v>6000</v>
      </c>
      <c r="E48" s="81" t="s">
        <v>173</v>
      </c>
      <c r="F48" s="82">
        <f t="shared" si="1"/>
        <v>6000</v>
      </c>
    </row>
    <row r="49" spans="1:6" ht="39">
      <c r="A49" s="88" t="s">
        <v>368</v>
      </c>
      <c r="B49" s="48" t="s">
        <v>307</v>
      </c>
      <c r="C49" s="68" t="s">
        <v>369</v>
      </c>
      <c r="D49" s="69">
        <v>6000</v>
      </c>
      <c r="E49" s="81" t="s">
        <v>173</v>
      </c>
      <c r="F49" s="82">
        <f t="shared" si="1"/>
        <v>6000</v>
      </c>
    </row>
    <row r="50" spans="1:6" ht="12.75">
      <c r="A50" s="88" t="s">
        <v>370</v>
      </c>
      <c r="B50" s="48" t="s">
        <v>307</v>
      </c>
      <c r="C50" s="68" t="s">
        <v>371</v>
      </c>
      <c r="D50" s="69">
        <v>6000</v>
      </c>
      <c r="E50" s="81" t="s">
        <v>173</v>
      </c>
      <c r="F50" s="82">
        <f t="shared" si="1"/>
        <v>6000</v>
      </c>
    </row>
    <row r="51" spans="1:6" ht="12.75">
      <c r="A51" s="88" t="s">
        <v>372</v>
      </c>
      <c r="B51" s="48" t="s">
        <v>307</v>
      </c>
      <c r="C51" s="68" t="s">
        <v>373</v>
      </c>
      <c r="D51" s="69">
        <v>546600</v>
      </c>
      <c r="E51" s="81">
        <v>239236.28</v>
      </c>
      <c r="F51" s="82">
        <f t="shared" si="1"/>
        <v>307363.72</v>
      </c>
    </row>
    <row r="52" spans="1:6" ht="29.25">
      <c r="A52" s="88" t="s">
        <v>374</v>
      </c>
      <c r="B52" s="48" t="s">
        <v>307</v>
      </c>
      <c r="C52" s="68" t="s">
        <v>375</v>
      </c>
      <c r="D52" s="69">
        <v>10000</v>
      </c>
      <c r="E52" s="81" t="s">
        <v>173</v>
      </c>
      <c r="F52" s="82">
        <f t="shared" si="1"/>
        <v>10000</v>
      </c>
    </row>
    <row r="53" spans="1:6" ht="39">
      <c r="A53" s="88" t="s">
        <v>376</v>
      </c>
      <c r="B53" s="48" t="s">
        <v>307</v>
      </c>
      <c r="C53" s="68" t="s">
        <v>377</v>
      </c>
      <c r="D53" s="69">
        <v>10000</v>
      </c>
      <c r="E53" s="81" t="s">
        <v>173</v>
      </c>
      <c r="F53" s="82">
        <f t="shared" si="1"/>
        <v>10000</v>
      </c>
    </row>
    <row r="54" spans="1:6" ht="58.5">
      <c r="A54" s="89" t="s">
        <v>378</v>
      </c>
      <c r="B54" s="48" t="s">
        <v>307</v>
      </c>
      <c r="C54" s="68" t="s">
        <v>379</v>
      </c>
      <c r="D54" s="69">
        <v>10000</v>
      </c>
      <c r="E54" s="81" t="s">
        <v>173</v>
      </c>
      <c r="F54" s="82">
        <f t="shared" si="1"/>
        <v>10000</v>
      </c>
    </row>
    <row r="55" spans="1:6" ht="19.5">
      <c r="A55" s="88" t="s">
        <v>320</v>
      </c>
      <c r="B55" s="48" t="s">
        <v>307</v>
      </c>
      <c r="C55" s="68" t="s">
        <v>380</v>
      </c>
      <c r="D55" s="69">
        <v>10000</v>
      </c>
      <c r="E55" s="81" t="s">
        <v>173</v>
      </c>
      <c r="F55" s="82">
        <f t="shared" si="1"/>
        <v>10000</v>
      </c>
    </row>
    <row r="56" spans="1:6" ht="30" customHeight="1">
      <c r="A56" s="88" t="s">
        <v>381</v>
      </c>
      <c r="B56" s="48" t="s">
        <v>307</v>
      </c>
      <c r="C56" s="68" t="s">
        <v>382</v>
      </c>
      <c r="D56" s="69">
        <v>13100</v>
      </c>
      <c r="E56" s="81" t="s">
        <v>173</v>
      </c>
      <c r="F56" s="82">
        <f t="shared" si="1"/>
        <v>13100</v>
      </c>
    </row>
    <row r="57" spans="1:6" ht="39">
      <c r="A57" s="88" t="s">
        <v>383</v>
      </c>
      <c r="B57" s="48" t="s">
        <v>307</v>
      </c>
      <c r="C57" s="68" t="s">
        <v>384</v>
      </c>
      <c r="D57" s="69">
        <v>13100</v>
      </c>
      <c r="E57" s="81" t="s">
        <v>173</v>
      </c>
      <c r="F57" s="82">
        <f t="shared" si="1"/>
        <v>13100</v>
      </c>
    </row>
    <row r="58" spans="1:6" ht="48" customHeight="1">
      <c r="A58" s="89" t="s">
        <v>385</v>
      </c>
      <c r="B58" s="48" t="s">
        <v>307</v>
      </c>
      <c r="C58" s="68" t="s">
        <v>386</v>
      </c>
      <c r="D58" s="69">
        <v>13100</v>
      </c>
      <c r="E58" s="81" t="s">
        <v>173</v>
      </c>
      <c r="F58" s="82">
        <f t="shared" si="1"/>
        <v>13100</v>
      </c>
    </row>
    <row r="59" spans="1:6" ht="19.5">
      <c r="A59" s="88" t="s">
        <v>320</v>
      </c>
      <c r="B59" s="48" t="s">
        <v>307</v>
      </c>
      <c r="C59" s="68" t="s">
        <v>387</v>
      </c>
      <c r="D59" s="69">
        <v>13100</v>
      </c>
      <c r="E59" s="81" t="s">
        <v>173</v>
      </c>
      <c r="F59" s="82">
        <f t="shared" si="1"/>
        <v>13100</v>
      </c>
    </row>
    <row r="60" spans="1:6" ht="18.75" customHeight="1">
      <c r="A60" s="88" t="s">
        <v>388</v>
      </c>
      <c r="B60" s="48" t="s">
        <v>307</v>
      </c>
      <c r="C60" s="68" t="s">
        <v>389</v>
      </c>
      <c r="D60" s="69">
        <v>10000</v>
      </c>
      <c r="E60" s="81" t="s">
        <v>173</v>
      </c>
      <c r="F60" s="82">
        <f t="shared" si="1"/>
        <v>10000</v>
      </c>
    </row>
    <row r="61" spans="1:6" ht="39">
      <c r="A61" s="88" t="s">
        <v>390</v>
      </c>
      <c r="B61" s="48" t="s">
        <v>307</v>
      </c>
      <c r="C61" s="68" t="s">
        <v>391</v>
      </c>
      <c r="D61" s="69">
        <v>10000</v>
      </c>
      <c r="E61" s="81" t="s">
        <v>173</v>
      </c>
      <c r="F61" s="82">
        <f t="shared" si="1"/>
        <v>10000</v>
      </c>
    </row>
    <row r="62" spans="1:6" ht="50.25" customHeight="1">
      <c r="A62" s="89" t="s">
        <v>392</v>
      </c>
      <c r="B62" s="48" t="s">
        <v>307</v>
      </c>
      <c r="C62" s="68" t="s">
        <v>393</v>
      </c>
      <c r="D62" s="69">
        <v>10000</v>
      </c>
      <c r="E62" s="81" t="s">
        <v>173</v>
      </c>
      <c r="F62" s="82">
        <f t="shared" si="1"/>
        <v>10000</v>
      </c>
    </row>
    <row r="63" spans="1:6" ht="19.5">
      <c r="A63" s="88" t="s">
        <v>320</v>
      </c>
      <c r="B63" s="48" t="s">
        <v>307</v>
      </c>
      <c r="C63" s="68" t="s">
        <v>394</v>
      </c>
      <c r="D63" s="69">
        <v>10000</v>
      </c>
      <c r="E63" s="81" t="s">
        <v>173</v>
      </c>
      <c r="F63" s="82">
        <f t="shared" si="1"/>
        <v>10000</v>
      </c>
    </row>
    <row r="64" spans="1:6" ht="19.5">
      <c r="A64" s="88" t="s">
        <v>314</v>
      </c>
      <c r="B64" s="48" t="s">
        <v>307</v>
      </c>
      <c r="C64" s="68" t="s">
        <v>395</v>
      </c>
      <c r="D64" s="69">
        <v>70000</v>
      </c>
      <c r="E64" s="81">
        <v>36165</v>
      </c>
      <c r="F64" s="82">
        <f t="shared" si="1"/>
        <v>33835</v>
      </c>
    </row>
    <row r="65" spans="1:6" ht="39">
      <c r="A65" s="88" t="s">
        <v>396</v>
      </c>
      <c r="B65" s="48" t="s">
        <v>307</v>
      </c>
      <c r="C65" s="68" t="s">
        <v>397</v>
      </c>
      <c r="D65" s="69">
        <v>70000</v>
      </c>
      <c r="E65" s="81">
        <v>36165</v>
      </c>
      <c r="F65" s="82">
        <f t="shared" si="1"/>
        <v>33835</v>
      </c>
    </row>
    <row r="66" spans="1:6" ht="58.5">
      <c r="A66" s="89" t="s">
        <v>398</v>
      </c>
      <c r="B66" s="48" t="s">
        <v>307</v>
      </c>
      <c r="C66" s="68" t="s">
        <v>399</v>
      </c>
      <c r="D66" s="69">
        <v>50000</v>
      </c>
      <c r="E66" s="81">
        <v>16165</v>
      </c>
      <c r="F66" s="82">
        <f t="shared" si="1"/>
        <v>33835</v>
      </c>
    </row>
    <row r="67" spans="1:6" ht="19.5">
      <c r="A67" s="88" t="s">
        <v>320</v>
      </c>
      <c r="B67" s="48" t="s">
        <v>307</v>
      </c>
      <c r="C67" s="68" t="s">
        <v>400</v>
      </c>
      <c r="D67" s="69">
        <v>50000</v>
      </c>
      <c r="E67" s="81">
        <v>16165</v>
      </c>
      <c r="F67" s="82">
        <f t="shared" si="1"/>
        <v>33835</v>
      </c>
    </row>
    <row r="68" spans="1:6" ht="58.5">
      <c r="A68" s="89" t="s">
        <v>401</v>
      </c>
      <c r="B68" s="48" t="s">
        <v>307</v>
      </c>
      <c r="C68" s="68" t="s">
        <v>402</v>
      </c>
      <c r="D68" s="69">
        <v>20000</v>
      </c>
      <c r="E68" s="81">
        <v>20000</v>
      </c>
      <c r="F68" s="82" t="str">
        <f t="shared" si="1"/>
        <v>-</v>
      </c>
    </row>
    <row r="69" spans="1:6" ht="12.75">
      <c r="A69" s="88" t="s">
        <v>403</v>
      </c>
      <c r="B69" s="48" t="s">
        <v>307</v>
      </c>
      <c r="C69" s="68" t="s">
        <v>404</v>
      </c>
      <c r="D69" s="69">
        <v>20000</v>
      </c>
      <c r="E69" s="81">
        <v>20000</v>
      </c>
      <c r="F69" s="82" t="str">
        <f t="shared" si="1"/>
        <v>-</v>
      </c>
    </row>
    <row r="70" spans="1:6" ht="29.25">
      <c r="A70" s="88" t="s">
        <v>325</v>
      </c>
      <c r="B70" s="48" t="s">
        <v>307</v>
      </c>
      <c r="C70" s="68" t="s">
        <v>405</v>
      </c>
      <c r="D70" s="69">
        <v>155000</v>
      </c>
      <c r="E70" s="81">
        <v>116992.28</v>
      </c>
      <c r="F70" s="82">
        <f t="shared" si="1"/>
        <v>38007.72</v>
      </c>
    </row>
    <row r="71" spans="1:6" ht="50.25" customHeight="1">
      <c r="A71" s="88" t="s">
        <v>327</v>
      </c>
      <c r="B71" s="48" t="s">
        <v>307</v>
      </c>
      <c r="C71" s="68" t="s">
        <v>406</v>
      </c>
      <c r="D71" s="69">
        <v>155000</v>
      </c>
      <c r="E71" s="81">
        <v>116992.28</v>
      </c>
      <c r="F71" s="82">
        <f t="shared" si="1"/>
        <v>38007.72</v>
      </c>
    </row>
    <row r="72" spans="1:6" ht="51" customHeight="1">
      <c r="A72" s="89" t="s">
        <v>407</v>
      </c>
      <c r="B72" s="48" t="s">
        <v>307</v>
      </c>
      <c r="C72" s="68" t="s">
        <v>408</v>
      </c>
      <c r="D72" s="69">
        <v>155000</v>
      </c>
      <c r="E72" s="81">
        <v>116992.28</v>
      </c>
      <c r="F72" s="82">
        <f t="shared" si="1"/>
        <v>38007.72</v>
      </c>
    </row>
    <row r="73" spans="1:6" ht="12.75">
      <c r="A73" s="88" t="s">
        <v>340</v>
      </c>
      <c r="B73" s="48" t="s">
        <v>307</v>
      </c>
      <c r="C73" s="68" t="s">
        <v>409</v>
      </c>
      <c r="D73" s="69">
        <v>155000</v>
      </c>
      <c r="E73" s="81">
        <v>116992.28</v>
      </c>
      <c r="F73" s="82">
        <f t="shared" si="1"/>
        <v>38007.72</v>
      </c>
    </row>
    <row r="74" spans="1:6" ht="29.25">
      <c r="A74" s="88" t="s">
        <v>410</v>
      </c>
      <c r="B74" s="48" t="s">
        <v>307</v>
      </c>
      <c r="C74" s="68" t="s">
        <v>411</v>
      </c>
      <c r="D74" s="69">
        <v>199000</v>
      </c>
      <c r="E74" s="81">
        <v>4000</v>
      </c>
      <c r="F74" s="82">
        <f t="shared" si="1"/>
        <v>195000</v>
      </c>
    </row>
    <row r="75" spans="1:6" ht="19.5">
      <c r="A75" s="88" t="s">
        <v>412</v>
      </c>
      <c r="B75" s="48" t="s">
        <v>307</v>
      </c>
      <c r="C75" s="68" t="s">
        <v>413</v>
      </c>
      <c r="D75" s="69">
        <v>199000</v>
      </c>
      <c r="E75" s="81">
        <v>4000</v>
      </c>
      <c r="F75" s="82">
        <f t="shared" si="1"/>
        <v>195000</v>
      </c>
    </row>
    <row r="76" spans="1:6" ht="58.5">
      <c r="A76" s="89" t="s">
        <v>414</v>
      </c>
      <c r="B76" s="48" t="s">
        <v>307</v>
      </c>
      <c r="C76" s="68" t="s">
        <v>415</v>
      </c>
      <c r="D76" s="69">
        <v>20000</v>
      </c>
      <c r="E76" s="81" t="s">
        <v>173</v>
      </c>
      <c r="F76" s="82">
        <f t="shared" si="1"/>
        <v>20000</v>
      </c>
    </row>
    <row r="77" spans="1:6" ht="19.5">
      <c r="A77" s="88" t="s">
        <v>320</v>
      </c>
      <c r="B77" s="48" t="s">
        <v>307</v>
      </c>
      <c r="C77" s="68" t="s">
        <v>416</v>
      </c>
      <c r="D77" s="69">
        <v>20000</v>
      </c>
      <c r="E77" s="81" t="s">
        <v>173</v>
      </c>
      <c r="F77" s="82">
        <f t="shared" si="1"/>
        <v>20000</v>
      </c>
    </row>
    <row r="78" spans="1:6" ht="68.25">
      <c r="A78" s="89" t="s">
        <v>417</v>
      </c>
      <c r="B78" s="48" t="s">
        <v>307</v>
      </c>
      <c r="C78" s="68" t="s">
        <v>418</v>
      </c>
      <c r="D78" s="69">
        <v>150000</v>
      </c>
      <c r="E78" s="81" t="s">
        <v>173</v>
      </c>
      <c r="F78" s="82">
        <f aca="true" t="shared" si="2" ref="F78:F109">IF(OR(D78="-",IF(E78="-",0,E78)&gt;=IF(D78="-",0,D78)),"-",IF(D78="-",0,D78)-IF(E78="-",0,E78))</f>
        <v>150000</v>
      </c>
    </row>
    <row r="79" spans="1:6" ht="19.5">
      <c r="A79" s="88" t="s">
        <v>320</v>
      </c>
      <c r="B79" s="48" t="s">
        <v>307</v>
      </c>
      <c r="C79" s="68" t="s">
        <v>419</v>
      </c>
      <c r="D79" s="69">
        <v>150000</v>
      </c>
      <c r="E79" s="81" t="s">
        <v>173</v>
      </c>
      <c r="F79" s="82">
        <f t="shared" si="2"/>
        <v>150000</v>
      </c>
    </row>
    <row r="80" spans="1:6" ht="58.5">
      <c r="A80" s="89" t="s">
        <v>420</v>
      </c>
      <c r="B80" s="48" t="s">
        <v>307</v>
      </c>
      <c r="C80" s="68" t="s">
        <v>421</v>
      </c>
      <c r="D80" s="69">
        <v>29000</v>
      </c>
      <c r="E80" s="81">
        <v>4000</v>
      </c>
      <c r="F80" s="82">
        <f t="shared" si="2"/>
        <v>25000</v>
      </c>
    </row>
    <row r="81" spans="1:6" ht="19.5">
      <c r="A81" s="88" t="s">
        <v>320</v>
      </c>
      <c r="B81" s="48" t="s">
        <v>307</v>
      </c>
      <c r="C81" s="68" t="s">
        <v>422</v>
      </c>
      <c r="D81" s="69">
        <v>29000</v>
      </c>
      <c r="E81" s="81">
        <v>4000</v>
      </c>
      <c r="F81" s="82">
        <f t="shared" si="2"/>
        <v>25000</v>
      </c>
    </row>
    <row r="82" spans="1:6" ht="19.5">
      <c r="A82" s="88" t="s">
        <v>347</v>
      </c>
      <c r="B82" s="48" t="s">
        <v>307</v>
      </c>
      <c r="C82" s="68" t="s">
        <v>423</v>
      </c>
      <c r="D82" s="69">
        <v>89500</v>
      </c>
      <c r="E82" s="81">
        <v>82079</v>
      </c>
      <c r="F82" s="82">
        <f t="shared" si="2"/>
        <v>7421</v>
      </c>
    </row>
    <row r="83" spans="1:6" ht="12.75">
      <c r="A83" s="88" t="s">
        <v>349</v>
      </c>
      <c r="B83" s="48" t="s">
        <v>307</v>
      </c>
      <c r="C83" s="68" t="s">
        <v>424</v>
      </c>
      <c r="D83" s="69">
        <v>89500</v>
      </c>
      <c r="E83" s="81">
        <v>82079</v>
      </c>
      <c r="F83" s="82">
        <f t="shared" si="2"/>
        <v>7421</v>
      </c>
    </row>
    <row r="84" spans="1:6" ht="38.25" customHeight="1">
      <c r="A84" s="88" t="s">
        <v>354</v>
      </c>
      <c r="B84" s="48" t="s">
        <v>307</v>
      </c>
      <c r="C84" s="68" t="s">
        <v>425</v>
      </c>
      <c r="D84" s="69">
        <v>51100</v>
      </c>
      <c r="E84" s="81">
        <v>51079</v>
      </c>
      <c r="F84" s="82">
        <f t="shared" si="2"/>
        <v>21</v>
      </c>
    </row>
    <row r="85" spans="1:6" ht="19.5">
      <c r="A85" s="88" t="s">
        <v>320</v>
      </c>
      <c r="B85" s="48" t="s">
        <v>307</v>
      </c>
      <c r="C85" s="68" t="s">
        <v>426</v>
      </c>
      <c r="D85" s="69">
        <v>51100</v>
      </c>
      <c r="E85" s="81">
        <v>51079</v>
      </c>
      <c r="F85" s="82">
        <f t="shared" si="2"/>
        <v>21</v>
      </c>
    </row>
    <row r="86" spans="1:6" ht="23.25" customHeight="1">
      <c r="A86" s="88" t="s">
        <v>427</v>
      </c>
      <c r="B86" s="48" t="s">
        <v>307</v>
      </c>
      <c r="C86" s="68" t="s">
        <v>428</v>
      </c>
      <c r="D86" s="69">
        <v>38400</v>
      </c>
      <c r="E86" s="81">
        <v>31000</v>
      </c>
      <c r="F86" s="82">
        <f t="shared" si="2"/>
        <v>7400</v>
      </c>
    </row>
    <row r="87" spans="1:6" ht="19.5">
      <c r="A87" s="88" t="s">
        <v>320</v>
      </c>
      <c r="B87" s="48" t="s">
        <v>307</v>
      </c>
      <c r="C87" s="68" t="s">
        <v>429</v>
      </c>
      <c r="D87" s="69">
        <v>38400</v>
      </c>
      <c r="E87" s="81">
        <v>31000</v>
      </c>
      <c r="F87" s="82">
        <f t="shared" si="2"/>
        <v>7400</v>
      </c>
    </row>
    <row r="88" spans="1:6" ht="12.75">
      <c r="A88" s="86" t="s">
        <v>430</v>
      </c>
      <c r="B88" s="42" t="s">
        <v>307</v>
      </c>
      <c r="C88" s="77" t="s">
        <v>431</v>
      </c>
      <c r="D88" s="78">
        <v>189500</v>
      </c>
      <c r="E88" s="79">
        <v>81223.03</v>
      </c>
      <c r="F88" s="80">
        <f t="shared" si="2"/>
        <v>108276.97</v>
      </c>
    </row>
    <row r="89" spans="1:6" ht="12.75">
      <c r="A89" s="88" t="s">
        <v>432</v>
      </c>
      <c r="B89" s="48" t="s">
        <v>307</v>
      </c>
      <c r="C89" s="68" t="s">
        <v>433</v>
      </c>
      <c r="D89" s="69">
        <v>189500</v>
      </c>
      <c r="E89" s="81">
        <v>81223.03</v>
      </c>
      <c r="F89" s="82">
        <f t="shared" si="2"/>
        <v>108276.97</v>
      </c>
    </row>
    <row r="90" spans="1:6" ht="19.5">
      <c r="A90" s="88" t="s">
        <v>347</v>
      </c>
      <c r="B90" s="48" t="s">
        <v>307</v>
      </c>
      <c r="C90" s="68" t="s">
        <v>434</v>
      </c>
      <c r="D90" s="69">
        <v>189500</v>
      </c>
      <c r="E90" s="81">
        <v>81223.03</v>
      </c>
      <c r="F90" s="82">
        <f t="shared" si="2"/>
        <v>108276.97</v>
      </c>
    </row>
    <row r="91" spans="1:6" ht="12.75">
      <c r="A91" s="88" t="s">
        <v>349</v>
      </c>
      <c r="B91" s="48" t="s">
        <v>307</v>
      </c>
      <c r="C91" s="68" t="s">
        <v>435</v>
      </c>
      <c r="D91" s="69">
        <v>189500</v>
      </c>
      <c r="E91" s="81">
        <v>81223.03</v>
      </c>
      <c r="F91" s="82">
        <f t="shared" si="2"/>
        <v>108276.97</v>
      </c>
    </row>
    <row r="92" spans="1:6" ht="39">
      <c r="A92" s="88" t="s">
        <v>436</v>
      </c>
      <c r="B92" s="48" t="s">
        <v>307</v>
      </c>
      <c r="C92" s="68" t="s">
        <v>437</v>
      </c>
      <c r="D92" s="69">
        <v>189500</v>
      </c>
      <c r="E92" s="81">
        <v>81223.03</v>
      </c>
      <c r="F92" s="82">
        <f t="shared" si="2"/>
        <v>108276.97</v>
      </c>
    </row>
    <row r="93" spans="1:6" ht="12.75">
      <c r="A93" s="88" t="s">
        <v>331</v>
      </c>
      <c r="B93" s="48" t="s">
        <v>307</v>
      </c>
      <c r="C93" s="68" t="s">
        <v>438</v>
      </c>
      <c r="D93" s="69">
        <v>145500</v>
      </c>
      <c r="E93" s="81">
        <v>63311.08</v>
      </c>
      <c r="F93" s="82">
        <f t="shared" si="2"/>
        <v>82188.92</v>
      </c>
    </row>
    <row r="94" spans="1:6" ht="29.25">
      <c r="A94" s="88" t="s">
        <v>335</v>
      </c>
      <c r="B94" s="48" t="s">
        <v>307</v>
      </c>
      <c r="C94" s="68" t="s">
        <v>439</v>
      </c>
      <c r="D94" s="69">
        <v>44000</v>
      </c>
      <c r="E94" s="81">
        <v>17911.95</v>
      </c>
      <c r="F94" s="82">
        <f t="shared" si="2"/>
        <v>26088.05</v>
      </c>
    </row>
    <row r="95" spans="1:6" ht="18.75">
      <c r="A95" s="86" t="s">
        <v>440</v>
      </c>
      <c r="B95" s="42" t="s">
        <v>307</v>
      </c>
      <c r="C95" s="77" t="s">
        <v>441</v>
      </c>
      <c r="D95" s="78">
        <v>140000</v>
      </c>
      <c r="E95" s="79">
        <v>51999.85</v>
      </c>
      <c r="F95" s="80">
        <f t="shared" si="2"/>
        <v>88000.15</v>
      </c>
    </row>
    <row r="96" spans="1:6" ht="21.75" customHeight="1">
      <c r="A96" s="88" t="s">
        <v>442</v>
      </c>
      <c r="B96" s="48" t="s">
        <v>307</v>
      </c>
      <c r="C96" s="68" t="s">
        <v>443</v>
      </c>
      <c r="D96" s="69">
        <v>140000</v>
      </c>
      <c r="E96" s="81">
        <v>51999.85</v>
      </c>
      <c r="F96" s="82">
        <f t="shared" si="2"/>
        <v>88000.15</v>
      </c>
    </row>
    <row r="97" spans="1:6" ht="30.75" customHeight="1">
      <c r="A97" s="88" t="s">
        <v>381</v>
      </c>
      <c r="B97" s="48" t="s">
        <v>307</v>
      </c>
      <c r="C97" s="68" t="s">
        <v>444</v>
      </c>
      <c r="D97" s="69">
        <v>140000</v>
      </c>
      <c r="E97" s="81">
        <v>51999.85</v>
      </c>
      <c r="F97" s="82">
        <f t="shared" si="2"/>
        <v>88000.15</v>
      </c>
    </row>
    <row r="98" spans="1:6" ht="39">
      <c r="A98" s="88" t="s">
        <v>383</v>
      </c>
      <c r="B98" s="48" t="s">
        <v>307</v>
      </c>
      <c r="C98" s="68" t="s">
        <v>445</v>
      </c>
      <c r="D98" s="69">
        <v>70000</v>
      </c>
      <c r="E98" s="81" t="s">
        <v>173</v>
      </c>
      <c r="F98" s="82">
        <f t="shared" si="2"/>
        <v>70000</v>
      </c>
    </row>
    <row r="99" spans="1:6" ht="49.5" customHeight="1">
      <c r="A99" s="89" t="s">
        <v>385</v>
      </c>
      <c r="B99" s="48" t="s">
        <v>307</v>
      </c>
      <c r="C99" s="68" t="s">
        <v>446</v>
      </c>
      <c r="D99" s="69">
        <v>70000</v>
      </c>
      <c r="E99" s="81" t="s">
        <v>173</v>
      </c>
      <c r="F99" s="82">
        <f t="shared" si="2"/>
        <v>70000</v>
      </c>
    </row>
    <row r="100" spans="1:6" ht="19.5">
      <c r="A100" s="88" t="s">
        <v>320</v>
      </c>
      <c r="B100" s="48" t="s">
        <v>307</v>
      </c>
      <c r="C100" s="68" t="s">
        <v>447</v>
      </c>
      <c r="D100" s="69">
        <v>70000</v>
      </c>
      <c r="E100" s="81" t="s">
        <v>173</v>
      </c>
      <c r="F100" s="82">
        <f t="shared" si="2"/>
        <v>70000</v>
      </c>
    </row>
    <row r="101" spans="1:6" ht="40.5" customHeight="1">
      <c r="A101" s="88" t="s">
        <v>448</v>
      </c>
      <c r="B101" s="48" t="s">
        <v>307</v>
      </c>
      <c r="C101" s="68" t="s">
        <v>449</v>
      </c>
      <c r="D101" s="69">
        <v>40000</v>
      </c>
      <c r="E101" s="81">
        <v>39999.85</v>
      </c>
      <c r="F101" s="82">
        <f t="shared" si="2"/>
        <v>0.1500000000014552</v>
      </c>
    </row>
    <row r="102" spans="1:6" ht="68.25">
      <c r="A102" s="89" t="s">
        <v>450</v>
      </c>
      <c r="B102" s="48" t="s">
        <v>307</v>
      </c>
      <c r="C102" s="68" t="s">
        <v>451</v>
      </c>
      <c r="D102" s="69">
        <v>40000</v>
      </c>
      <c r="E102" s="81">
        <v>39999.85</v>
      </c>
      <c r="F102" s="82">
        <f t="shared" si="2"/>
        <v>0.1500000000014552</v>
      </c>
    </row>
    <row r="103" spans="1:6" ht="19.5">
      <c r="A103" s="88" t="s">
        <v>320</v>
      </c>
      <c r="B103" s="48" t="s">
        <v>307</v>
      </c>
      <c r="C103" s="68" t="s">
        <v>452</v>
      </c>
      <c r="D103" s="69">
        <v>40000</v>
      </c>
      <c r="E103" s="81">
        <v>39999.85</v>
      </c>
      <c r="F103" s="82">
        <f t="shared" si="2"/>
        <v>0.1500000000014552</v>
      </c>
    </row>
    <row r="104" spans="1:6" ht="39">
      <c r="A104" s="88" t="s">
        <v>453</v>
      </c>
      <c r="B104" s="48" t="s">
        <v>307</v>
      </c>
      <c r="C104" s="68" t="s">
        <v>454</v>
      </c>
      <c r="D104" s="69">
        <v>30000</v>
      </c>
      <c r="E104" s="81">
        <v>12000</v>
      </c>
      <c r="F104" s="82">
        <f t="shared" si="2"/>
        <v>18000</v>
      </c>
    </row>
    <row r="105" spans="1:6" ht="58.5">
      <c r="A105" s="89" t="s">
        <v>455</v>
      </c>
      <c r="B105" s="48" t="s">
        <v>307</v>
      </c>
      <c r="C105" s="68" t="s">
        <v>456</v>
      </c>
      <c r="D105" s="69">
        <v>30000</v>
      </c>
      <c r="E105" s="81">
        <v>12000</v>
      </c>
      <c r="F105" s="82">
        <f t="shared" si="2"/>
        <v>18000</v>
      </c>
    </row>
    <row r="106" spans="1:6" ht="19.5">
      <c r="A106" s="88" t="s">
        <v>320</v>
      </c>
      <c r="B106" s="48" t="s">
        <v>307</v>
      </c>
      <c r="C106" s="68" t="s">
        <v>457</v>
      </c>
      <c r="D106" s="69">
        <v>30000</v>
      </c>
      <c r="E106" s="81">
        <v>12000</v>
      </c>
      <c r="F106" s="82">
        <f t="shared" si="2"/>
        <v>18000</v>
      </c>
    </row>
    <row r="107" spans="1:6" ht="12.75">
      <c r="A107" s="86" t="s">
        <v>458</v>
      </c>
      <c r="B107" s="42" t="s">
        <v>307</v>
      </c>
      <c r="C107" s="77" t="s">
        <v>459</v>
      </c>
      <c r="D107" s="78">
        <v>876000</v>
      </c>
      <c r="E107" s="79">
        <v>30409.28</v>
      </c>
      <c r="F107" s="80">
        <f t="shared" si="2"/>
        <v>845590.72</v>
      </c>
    </row>
    <row r="108" spans="1:6" ht="12.75">
      <c r="A108" s="88" t="s">
        <v>460</v>
      </c>
      <c r="B108" s="48" t="s">
        <v>307</v>
      </c>
      <c r="C108" s="68" t="s">
        <v>461</v>
      </c>
      <c r="D108" s="69">
        <v>876000</v>
      </c>
      <c r="E108" s="81">
        <v>30409.28</v>
      </c>
      <c r="F108" s="82">
        <f t="shared" si="2"/>
        <v>845590.72</v>
      </c>
    </row>
    <row r="109" spans="1:6" ht="19.5">
      <c r="A109" s="88" t="s">
        <v>462</v>
      </c>
      <c r="B109" s="48" t="s">
        <v>307</v>
      </c>
      <c r="C109" s="68" t="s">
        <v>463</v>
      </c>
      <c r="D109" s="69">
        <v>876000</v>
      </c>
      <c r="E109" s="81">
        <v>30409.28</v>
      </c>
      <c r="F109" s="82">
        <f t="shared" si="2"/>
        <v>845590.72</v>
      </c>
    </row>
    <row r="110" spans="1:6" ht="29.25">
      <c r="A110" s="88" t="s">
        <v>464</v>
      </c>
      <c r="B110" s="48" t="s">
        <v>307</v>
      </c>
      <c r="C110" s="68" t="s">
        <v>465</v>
      </c>
      <c r="D110" s="69">
        <v>876000</v>
      </c>
      <c r="E110" s="81">
        <v>30409.28</v>
      </c>
      <c r="F110" s="82">
        <f aca="true" t="shared" si="3" ref="F110:F141">IF(OR(D110="-",IF(E110="-",0,E110)&gt;=IF(D110="-",0,D110)),"-",IF(D110="-",0,D110)-IF(E110="-",0,E110))</f>
        <v>845590.72</v>
      </c>
    </row>
    <row r="111" spans="1:6" ht="39">
      <c r="A111" s="88" t="s">
        <v>466</v>
      </c>
      <c r="B111" s="48" t="s">
        <v>307</v>
      </c>
      <c r="C111" s="68" t="s">
        <v>467</v>
      </c>
      <c r="D111" s="69">
        <v>1800</v>
      </c>
      <c r="E111" s="81">
        <v>1703</v>
      </c>
      <c r="F111" s="82">
        <f t="shared" si="3"/>
        <v>97</v>
      </c>
    </row>
    <row r="112" spans="1:6" ht="19.5">
      <c r="A112" s="88" t="s">
        <v>320</v>
      </c>
      <c r="B112" s="48" t="s">
        <v>307</v>
      </c>
      <c r="C112" s="68" t="s">
        <v>468</v>
      </c>
      <c r="D112" s="69">
        <v>1800</v>
      </c>
      <c r="E112" s="81">
        <v>1703</v>
      </c>
      <c r="F112" s="82">
        <f t="shared" si="3"/>
        <v>97</v>
      </c>
    </row>
    <row r="113" spans="1:6" ht="39">
      <c r="A113" s="88" t="s">
        <v>469</v>
      </c>
      <c r="B113" s="48" t="s">
        <v>307</v>
      </c>
      <c r="C113" s="68" t="s">
        <v>470</v>
      </c>
      <c r="D113" s="69">
        <v>874200</v>
      </c>
      <c r="E113" s="81">
        <v>28706.28</v>
      </c>
      <c r="F113" s="82">
        <f t="shared" si="3"/>
        <v>845493.72</v>
      </c>
    </row>
    <row r="114" spans="1:6" ht="19.5">
      <c r="A114" s="88" t="s">
        <v>320</v>
      </c>
      <c r="B114" s="48" t="s">
        <v>307</v>
      </c>
      <c r="C114" s="68" t="s">
        <v>471</v>
      </c>
      <c r="D114" s="69">
        <v>874200</v>
      </c>
      <c r="E114" s="81">
        <v>28706.28</v>
      </c>
      <c r="F114" s="82">
        <f t="shared" si="3"/>
        <v>845493.72</v>
      </c>
    </row>
    <row r="115" spans="1:6" ht="12.75">
      <c r="A115" s="86" t="s">
        <v>472</v>
      </c>
      <c r="B115" s="42" t="s">
        <v>307</v>
      </c>
      <c r="C115" s="77" t="s">
        <v>473</v>
      </c>
      <c r="D115" s="78">
        <v>32310700</v>
      </c>
      <c r="E115" s="79">
        <v>1283997.96</v>
      </c>
      <c r="F115" s="80">
        <f t="shared" si="3"/>
        <v>31026702.04</v>
      </c>
    </row>
    <row r="116" spans="1:6" ht="12.75">
      <c r="A116" s="88" t="s">
        <v>474</v>
      </c>
      <c r="B116" s="48" t="s">
        <v>307</v>
      </c>
      <c r="C116" s="68" t="s">
        <v>475</v>
      </c>
      <c r="D116" s="69">
        <v>29947100</v>
      </c>
      <c r="E116" s="81">
        <v>99825.01</v>
      </c>
      <c r="F116" s="82">
        <f t="shared" si="3"/>
        <v>29847274.99</v>
      </c>
    </row>
    <row r="117" spans="1:6" ht="29.25">
      <c r="A117" s="88" t="s">
        <v>476</v>
      </c>
      <c r="B117" s="48" t="s">
        <v>307</v>
      </c>
      <c r="C117" s="68" t="s">
        <v>477</v>
      </c>
      <c r="D117" s="69">
        <v>29625700</v>
      </c>
      <c r="E117" s="81" t="s">
        <v>173</v>
      </c>
      <c r="F117" s="82">
        <f t="shared" si="3"/>
        <v>29625700</v>
      </c>
    </row>
    <row r="118" spans="1:6" ht="48.75">
      <c r="A118" s="89" t="s">
        <v>478</v>
      </c>
      <c r="B118" s="48" t="s">
        <v>307</v>
      </c>
      <c r="C118" s="68" t="s">
        <v>479</v>
      </c>
      <c r="D118" s="69">
        <v>29625700</v>
      </c>
      <c r="E118" s="81" t="s">
        <v>173</v>
      </c>
      <c r="F118" s="82">
        <f t="shared" si="3"/>
        <v>29625700</v>
      </c>
    </row>
    <row r="119" spans="1:6" ht="78">
      <c r="A119" s="89" t="s">
        <v>480</v>
      </c>
      <c r="B119" s="48" t="s">
        <v>307</v>
      </c>
      <c r="C119" s="68" t="s">
        <v>481</v>
      </c>
      <c r="D119" s="69">
        <v>29625700</v>
      </c>
      <c r="E119" s="81" t="s">
        <v>173</v>
      </c>
      <c r="F119" s="82">
        <f t="shared" si="3"/>
        <v>29625700</v>
      </c>
    </row>
    <row r="120" spans="1:6" ht="19.5">
      <c r="A120" s="88" t="s">
        <v>482</v>
      </c>
      <c r="B120" s="48" t="s">
        <v>307</v>
      </c>
      <c r="C120" s="68" t="s">
        <v>483</v>
      </c>
      <c r="D120" s="69">
        <v>29625700</v>
      </c>
      <c r="E120" s="81" t="s">
        <v>173</v>
      </c>
      <c r="F120" s="82">
        <f t="shared" si="3"/>
        <v>29625700</v>
      </c>
    </row>
    <row r="121" spans="1:6" ht="29.25">
      <c r="A121" s="88" t="s">
        <v>484</v>
      </c>
      <c r="B121" s="48" t="s">
        <v>307</v>
      </c>
      <c r="C121" s="68" t="s">
        <v>485</v>
      </c>
      <c r="D121" s="69">
        <v>230000</v>
      </c>
      <c r="E121" s="81">
        <v>99825.01</v>
      </c>
      <c r="F121" s="82">
        <f t="shared" si="3"/>
        <v>130174.99</v>
      </c>
    </row>
    <row r="122" spans="1:6" ht="39">
      <c r="A122" s="88" t="s">
        <v>486</v>
      </c>
      <c r="B122" s="48" t="s">
        <v>307</v>
      </c>
      <c r="C122" s="68" t="s">
        <v>487</v>
      </c>
      <c r="D122" s="69">
        <v>230000</v>
      </c>
      <c r="E122" s="81">
        <v>99825.01</v>
      </c>
      <c r="F122" s="82">
        <f t="shared" si="3"/>
        <v>130174.99</v>
      </c>
    </row>
    <row r="123" spans="1:6" ht="68.25">
      <c r="A123" s="89" t="s">
        <v>488</v>
      </c>
      <c r="B123" s="48" t="s">
        <v>307</v>
      </c>
      <c r="C123" s="68" t="s">
        <v>489</v>
      </c>
      <c r="D123" s="69">
        <v>230000</v>
      </c>
      <c r="E123" s="81">
        <v>99825.01</v>
      </c>
      <c r="F123" s="82">
        <f t="shared" si="3"/>
        <v>130174.99</v>
      </c>
    </row>
    <row r="124" spans="1:6" ht="19.5">
      <c r="A124" s="88" t="s">
        <v>320</v>
      </c>
      <c r="B124" s="48" t="s">
        <v>307</v>
      </c>
      <c r="C124" s="68" t="s">
        <v>490</v>
      </c>
      <c r="D124" s="69">
        <v>230000</v>
      </c>
      <c r="E124" s="81">
        <v>99825.01</v>
      </c>
      <c r="F124" s="82">
        <f t="shared" si="3"/>
        <v>130174.99</v>
      </c>
    </row>
    <row r="125" spans="1:6" ht="19.5">
      <c r="A125" s="88" t="s">
        <v>347</v>
      </c>
      <c r="B125" s="48" t="s">
        <v>307</v>
      </c>
      <c r="C125" s="68" t="s">
        <v>491</v>
      </c>
      <c r="D125" s="69">
        <v>91400</v>
      </c>
      <c r="E125" s="81" t="s">
        <v>173</v>
      </c>
      <c r="F125" s="82">
        <f t="shared" si="3"/>
        <v>91400</v>
      </c>
    </row>
    <row r="126" spans="1:6" ht="12.75">
      <c r="A126" s="88" t="s">
        <v>349</v>
      </c>
      <c r="B126" s="48" t="s">
        <v>307</v>
      </c>
      <c r="C126" s="68" t="s">
        <v>492</v>
      </c>
      <c r="D126" s="69">
        <v>91400</v>
      </c>
      <c r="E126" s="81" t="s">
        <v>173</v>
      </c>
      <c r="F126" s="82">
        <f t="shared" si="3"/>
        <v>91400</v>
      </c>
    </row>
    <row r="127" spans="1:6" ht="39" customHeight="1">
      <c r="A127" s="88" t="s">
        <v>354</v>
      </c>
      <c r="B127" s="48" t="s">
        <v>307</v>
      </c>
      <c r="C127" s="68" t="s">
        <v>493</v>
      </c>
      <c r="D127" s="69">
        <v>91400</v>
      </c>
      <c r="E127" s="81" t="s">
        <v>173</v>
      </c>
      <c r="F127" s="82">
        <f t="shared" si="3"/>
        <v>91400</v>
      </c>
    </row>
    <row r="128" spans="1:6" ht="19.5">
      <c r="A128" s="88" t="s">
        <v>482</v>
      </c>
      <c r="B128" s="48" t="s">
        <v>307</v>
      </c>
      <c r="C128" s="68" t="s">
        <v>494</v>
      </c>
      <c r="D128" s="69">
        <v>91400</v>
      </c>
      <c r="E128" s="81" t="s">
        <v>173</v>
      </c>
      <c r="F128" s="82">
        <f t="shared" si="3"/>
        <v>91400</v>
      </c>
    </row>
    <row r="129" spans="1:6" ht="12.75">
      <c r="A129" s="88" t="s">
        <v>495</v>
      </c>
      <c r="B129" s="48" t="s">
        <v>307</v>
      </c>
      <c r="C129" s="68" t="s">
        <v>496</v>
      </c>
      <c r="D129" s="69">
        <v>2363600</v>
      </c>
      <c r="E129" s="81">
        <v>1184172.95</v>
      </c>
      <c r="F129" s="82">
        <f t="shared" si="3"/>
        <v>1179427.05</v>
      </c>
    </row>
    <row r="130" spans="1:6" ht="29.25">
      <c r="A130" s="88" t="s">
        <v>484</v>
      </c>
      <c r="B130" s="48" t="s">
        <v>307</v>
      </c>
      <c r="C130" s="68" t="s">
        <v>497</v>
      </c>
      <c r="D130" s="69">
        <v>100000</v>
      </c>
      <c r="E130" s="81">
        <v>100000</v>
      </c>
      <c r="F130" s="82" t="str">
        <f t="shared" si="3"/>
        <v>-</v>
      </c>
    </row>
    <row r="131" spans="1:6" ht="50.25" customHeight="1">
      <c r="A131" s="88" t="s">
        <v>498</v>
      </c>
      <c r="B131" s="48" t="s">
        <v>307</v>
      </c>
      <c r="C131" s="68" t="s">
        <v>499</v>
      </c>
      <c r="D131" s="69">
        <v>100000</v>
      </c>
      <c r="E131" s="81">
        <v>100000</v>
      </c>
      <c r="F131" s="82" t="str">
        <f t="shared" si="3"/>
        <v>-</v>
      </c>
    </row>
    <row r="132" spans="1:6" ht="58.5">
      <c r="A132" s="89" t="s">
        <v>500</v>
      </c>
      <c r="B132" s="48" t="s">
        <v>307</v>
      </c>
      <c r="C132" s="68" t="s">
        <v>501</v>
      </c>
      <c r="D132" s="69">
        <v>100000</v>
      </c>
      <c r="E132" s="81">
        <v>100000</v>
      </c>
      <c r="F132" s="82" t="str">
        <f t="shared" si="3"/>
        <v>-</v>
      </c>
    </row>
    <row r="133" spans="1:6" ht="19.5">
      <c r="A133" s="88" t="s">
        <v>320</v>
      </c>
      <c r="B133" s="48" t="s">
        <v>307</v>
      </c>
      <c r="C133" s="68" t="s">
        <v>502</v>
      </c>
      <c r="D133" s="69">
        <v>100000</v>
      </c>
      <c r="E133" s="81">
        <v>100000</v>
      </c>
      <c r="F133" s="82" t="str">
        <f t="shared" si="3"/>
        <v>-</v>
      </c>
    </row>
    <row r="134" spans="1:6" ht="19.5">
      <c r="A134" s="88" t="s">
        <v>503</v>
      </c>
      <c r="B134" s="48" t="s">
        <v>307</v>
      </c>
      <c r="C134" s="68" t="s">
        <v>504</v>
      </c>
      <c r="D134" s="69">
        <v>2263600</v>
      </c>
      <c r="E134" s="81">
        <v>1084172.95</v>
      </c>
      <c r="F134" s="82">
        <f t="shared" si="3"/>
        <v>1179427.05</v>
      </c>
    </row>
    <row r="135" spans="1:6" ht="39">
      <c r="A135" s="88" t="s">
        <v>505</v>
      </c>
      <c r="B135" s="48" t="s">
        <v>307</v>
      </c>
      <c r="C135" s="68" t="s">
        <v>506</v>
      </c>
      <c r="D135" s="69">
        <v>2263600</v>
      </c>
      <c r="E135" s="81">
        <v>1084172.95</v>
      </c>
      <c r="F135" s="82">
        <f t="shared" si="3"/>
        <v>1179427.05</v>
      </c>
    </row>
    <row r="136" spans="1:6" ht="39">
      <c r="A136" s="88" t="s">
        <v>507</v>
      </c>
      <c r="B136" s="48" t="s">
        <v>307</v>
      </c>
      <c r="C136" s="68" t="s">
        <v>508</v>
      </c>
      <c r="D136" s="69">
        <v>300000</v>
      </c>
      <c r="E136" s="81">
        <v>97918.88</v>
      </c>
      <c r="F136" s="82">
        <f t="shared" si="3"/>
        <v>202081.12</v>
      </c>
    </row>
    <row r="137" spans="1:6" ht="19.5">
      <c r="A137" s="88" t="s">
        <v>320</v>
      </c>
      <c r="B137" s="48" t="s">
        <v>307</v>
      </c>
      <c r="C137" s="68" t="s">
        <v>509</v>
      </c>
      <c r="D137" s="69">
        <v>300000</v>
      </c>
      <c r="E137" s="81">
        <v>97918.88</v>
      </c>
      <c r="F137" s="82">
        <f t="shared" si="3"/>
        <v>202081.12</v>
      </c>
    </row>
    <row r="138" spans="1:6" ht="39.75" customHeight="1">
      <c r="A138" s="88" t="s">
        <v>0</v>
      </c>
      <c r="B138" s="48" t="s">
        <v>307</v>
      </c>
      <c r="C138" s="68" t="s">
        <v>1</v>
      </c>
      <c r="D138" s="69">
        <v>70000</v>
      </c>
      <c r="E138" s="81">
        <v>55000</v>
      </c>
      <c r="F138" s="82">
        <f t="shared" si="3"/>
        <v>15000</v>
      </c>
    </row>
    <row r="139" spans="1:6" ht="19.5">
      <c r="A139" s="88" t="s">
        <v>320</v>
      </c>
      <c r="B139" s="48" t="s">
        <v>307</v>
      </c>
      <c r="C139" s="68" t="s">
        <v>2</v>
      </c>
      <c r="D139" s="69">
        <v>70000</v>
      </c>
      <c r="E139" s="81">
        <v>55000</v>
      </c>
      <c r="F139" s="82">
        <f t="shared" si="3"/>
        <v>15000</v>
      </c>
    </row>
    <row r="140" spans="1:6" ht="48.75">
      <c r="A140" s="89" t="s">
        <v>3</v>
      </c>
      <c r="B140" s="48" t="s">
        <v>307</v>
      </c>
      <c r="C140" s="68" t="s">
        <v>4</v>
      </c>
      <c r="D140" s="69">
        <v>1658600</v>
      </c>
      <c r="E140" s="81">
        <v>775054.07</v>
      </c>
      <c r="F140" s="82">
        <f t="shared" si="3"/>
        <v>883545.93</v>
      </c>
    </row>
    <row r="141" spans="1:6" ht="19.5">
      <c r="A141" s="88" t="s">
        <v>320</v>
      </c>
      <c r="B141" s="48" t="s">
        <v>307</v>
      </c>
      <c r="C141" s="68" t="s">
        <v>5</v>
      </c>
      <c r="D141" s="69">
        <v>1658600</v>
      </c>
      <c r="E141" s="81">
        <v>775054.07</v>
      </c>
      <c r="F141" s="82">
        <f t="shared" si="3"/>
        <v>883545.93</v>
      </c>
    </row>
    <row r="142" spans="1:6" ht="48.75">
      <c r="A142" s="89" t="s">
        <v>6</v>
      </c>
      <c r="B142" s="48" t="s">
        <v>307</v>
      </c>
      <c r="C142" s="68" t="s">
        <v>7</v>
      </c>
      <c r="D142" s="69">
        <v>235000</v>
      </c>
      <c r="E142" s="81">
        <v>156200</v>
      </c>
      <c r="F142" s="82">
        <f aca="true" t="shared" si="4" ref="F142:F173">IF(OR(D142="-",IF(E142="-",0,E142)&gt;=IF(D142="-",0,D142)),"-",IF(D142="-",0,D142)-IF(E142="-",0,E142))</f>
        <v>78800</v>
      </c>
    </row>
    <row r="143" spans="1:6" ht="19.5">
      <c r="A143" s="88" t="s">
        <v>320</v>
      </c>
      <c r="B143" s="48" t="s">
        <v>307</v>
      </c>
      <c r="C143" s="68" t="s">
        <v>8</v>
      </c>
      <c r="D143" s="69">
        <v>235000</v>
      </c>
      <c r="E143" s="81">
        <v>156200</v>
      </c>
      <c r="F143" s="82">
        <f t="shared" si="4"/>
        <v>78800</v>
      </c>
    </row>
    <row r="144" spans="1:6" ht="12.75">
      <c r="A144" s="86" t="s">
        <v>9</v>
      </c>
      <c r="B144" s="42" t="s">
        <v>307</v>
      </c>
      <c r="C144" s="77" t="s">
        <v>10</v>
      </c>
      <c r="D144" s="78">
        <v>10076300</v>
      </c>
      <c r="E144" s="79">
        <v>4189874.35</v>
      </c>
      <c r="F144" s="80">
        <f t="shared" si="4"/>
        <v>5886425.65</v>
      </c>
    </row>
    <row r="145" spans="1:6" ht="12.75">
      <c r="A145" s="88" t="s">
        <v>11</v>
      </c>
      <c r="B145" s="48" t="s">
        <v>307</v>
      </c>
      <c r="C145" s="68" t="s">
        <v>12</v>
      </c>
      <c r="D145" s="69">
        <v>10076300</v>
      </c>
      <c r="E145" s="81">
        <v>4189874.35</v>
      </c>
      <c r="F145" s="82">
        <f t="shared" si="4"/>
        <v>5886425.65</v>
      </c>
    </row>
    <row r="146" spans="1:6" ht="19.5">
      <c r="A146" s="88" t="s">
        <v>13</v>
      </c>
      <c r="B146" s="48" t="s">
        <v>307</v>
      </c>
      <c r="C146" s="68" t="s">
        <v>14</v>
      </c>
      <c r="D146" s="69">
        <v>10051100</v>
      </c>
      <c r="E146" s="81">
        <v>4164674.35</v>
      </c>
      <c r="F146" s="82">
        <f t="shared" si="4"/>
        <v>5886425.65</v>
      </c>
    </row>
    <row r="147" spans="1:6" ht="19.5">
      <c r="A147" s="88" t="s">
        <v>15</v>
      </c>
      <c r="B147" s="48" t="s">
        <v>307</v>
      </c>
      <c r="C147" s="68" t="s">
        <v>16</v>
      </c>
      <c r="D147" s="69">
        <v>10051100</v>
      </c>
      <c r="E147" s="81">
        <v>4164674.35</v>
      </c>
      <c r="F147" s="82">
        <f t="shared" si="4"/>
        <v>5886425.65</v>
      </c>
    </row>
    <row r="148" spans="1:6" ht="39">
      <c r="A148" s="88" t="s">
        <v>17</v>
      </c>
      <c r="B148" s="48" t="s">
        <v>307</v>
      </c>
      <c r="C148" s="68" t="s">
        <v>18</v>
      </c>
      <c r="D148" s="69">
        <v>8005700</v>
      </c>
      <c r="E148" s="81">
        <v>3299074.35</v>
      </c>
      <c r="F148" s="82">
        <f t="shared" si="4"/>
        <v>4706625.65</v>
      </c>
    </row>
    <row r="149" spans="1:6" ht="29.25">
      <c r="A149" s="88" t="s">
        <v>19</v>
      </c>
      <c r="B149" s="48" t="s">
        <v>307</v>
      </c>
      <c r="C149" s="68" t="s">
        <v>20</v>
      </c>
      <c r="D149" s="69">
        <v>8005700</v>
      </c>
      <c r="E149" s="81">
        <v>3299074.35</v>
      </c>
      <c r="F149" s="82">
        <f t="shared" si="4"/>
        <v>4706625.65</v>
      </c>
    </row>
    <row r="150" spans="1:6" ht="39">
      <c r="A150" s="88" t="s">
        <v>21</v>
      </c>
      <c r="B150" s="48" t="s">
        <v>307</v>
      </c>
      <c r="C150" s="68" t="s">
        <v>22</v>
      </c>
      <c r="D150" s="69">
        <v>50000</v>
      </c>
      <c r="E150" s="81" t="s">
        <v>173</v>
      </c>
      <c r="F150" s="82">
        <f t="shared" si="4"/>
        <v>50000</v>
      </c>
    </row>
    <row r="151" spans="1:6" ht="12.75">
      <c r="A151" s="88" t="s">
        <v>23</v>
      </c>
      <c r="B151" s="48" t="s">
        <v>307</v>
      </c>
      <c r="C151" s="68" t="s">
        <v>24</v>
      </c>
      <c r="D151" s="69">
        <v>50000</v>
      </c>
      <c r="E151" s="81" t="s">
        <v>173</v>
      </c>
      <c r="F151" s="82">
        <f t="shared" si="4"/>
        <v>50000</v>
      </c>
    </row>
    <row r="152" spans="1:6" ht="58.5" customHeight="1">
      <c r="A152" s="89" t="s">
        <v>25</v>
      </c>
      <c r="B152" s="48" t="s">
        <v>307</v>
      </c>
      <c r="C152" s="68" t="s">
        <v>26</v>
      </c>
      <c r="D152" s="69">
        <v>51000</v>
      </c>
      <c r="E152" s="81">
        <v>25800</v>
      </c>
      <c r="F152" s="82">
        <f t="shared" si="4"/>
        <v>25200</v>
      </c>
    </row>
    <row r="153" spans="1:6" ht="12.75">
      <c r="A153" s="88" t="s">
        <v>293</v>
      </c>
      <c r="B153" s="48" t="s">
        <v>307</v>
      </c>
      <c r="C153" s="68" t="s">
        <v>27</v>
      </c>
      <c r="D153" s="69">
        <v>51000</v>
      </c>
      <c r="E153" s="81">
        <v>25800</v>
      </c>
      <c r="F153" s="82">
        <f t="shared" si="4"/>
        <v>25200</v>
      </c>
    </row>
    <row r="154" spans="1:6" ht="48.75">
      <c r="A154" s="89" t="s">
        <v>28</v>
      </c>
      <c r="B154" s="48" t="s">
        <v>307</v>
      </c>
      <c r="C154" s="68" t="s">
        <v>29</v>
      </c>
      <c r="D154" s="69">
        <v>1944400</v>
      </c>
      <c r="E154" s="81">
        <v>839800</v>
      </c>
      <c r="F154" s="82">
        <f t="shared" si="4"/>
        <v>1104600</v>
      </c>
    </row>
    <row r="155" spans="1:6" ht="29.25">
      <c r="A155" s="88" t="s">
        <v>19</v>
      </c>
      <c r="B155" s="48" t="s">
        <v>307</v>
      </c>
      <c r="C155" s="68" t="s">
        <v>30</v>
      </c>
      <c r="D155" s="69">
        <v>1944400</v>
      </c>
      <c r="E155" s="81">
        <v>839800</v>
      </c>
      <c r="F155" s="82">
        <f t="shared" si="4"/>
        <v>1104600</v>
      </c>
    </row>
    <row r="156" spans="1:6" ht="19.5">
      <c r="A156" s="88" t="s">
        <v>347</v>
      </c>
      <c r="B156" s="48" t="s">
        <v>307</v>
      </c>
      <c r="C156" s="68" t="s">
        <v>31</v>
      </c>
      <c r="D156" s="69">
        <v>25200</v>
      </c>
      <c r="E156" s="81">
        <v>25200</v>
      </c>
      <c r="F156" s="82" t="str">
        <f t="shared" si="4"/>
        <v>-</v>
      </c>
    </row>
    <row r="157" spans="1:6" ht="12.75">
      <c r="A157" s="88" t="s">
        <v>349</v>
      </c>
      <c r="B157" s="48" t="s">
        <v>307</v>
      </c>
      <c r="C157" s="68" t="s">
        <v>32</v>
      </c>
      <c r="D157" s="69">
        <v>25200</v>
      </c>
      <c r="E157" s="81">
        <v>25200</v>
      </c>
      <c r="F157" s="82" t="str">
        <f t="shared" si="4"/>
        <v>-</v>
      </c>
    </row>
    <row r="158" spans="1:6" ht="42" customHeight="1">
      <c r="A158" s="88" t="s">
        <v>354</v>
      </c>
      <c r="B158" s="48" t="s">
        <v>307</v>
      </c>
      <c r="C158" s="68" t="s">
        <v>33</v>
      </c>
      <c r="D158" s="69">
        <v>15200</v>
      </c>
      <c r="E158" s="81">
        <v>15200</v>
      </c>
      <c r="F158" s="82" t="str">
        <f t="shared" si="4"/>
        <v>-</v>
      </c>
    </row>
    <row r="159" spans="1:6" ht="12.75">
      <c r="A159" s="88" t="s">
        <v>23</v>
      </c>
      <c r="B159" s="48" t="s">
        <v>307</v>
      </c>
      <c r="C159" s="68" t="s">
        <v>34</v>
      </c>
      <c r="D159" s="69">
        <v>15200</v>
      </c>
      <c r="E159" s="81">
        <v>15200</v>
      </c>
      <c r="F159" s="82" t="str">
        <f t="shared" si="4"/>
        <v>-</v>
      </c>
    </row>
    <row r="160" spans="1:6" ht="39">
      <c r="A160" s="88" t="s">
        <v>368</v>
      </c>
      <c r="B160" s="48" t="s">
        <v>307</v>
      </c>
      <c r="C160" s="68" t="s">
        <v>35</v>
      </c>
      <c r="D160" s="69">
        <v>10000</v>
      </c>
      <c r="E160" s="81">
        <v>10000</v>
      </c>
      <c r="F160" s="82" t="str">
        <f t="shared" si="4"/>
        <v>-</v>
      </c>
    </row>
    <row r="161" spans="1:6" ht="19.5">
      <c r="A161" s="88" t="s">
        <v>320</v>
      </c>
      <c r="B161" s="48" t="s">
        <v>307</v>
      </c>
      <c r="C161" s="68" t="s">
        <v>36</v>
      </c>
      <c r="D161" s="69">
        <v>10000</v>
      </c>
      <c r="E161" s="81">
        <v>10000</v>
      </c>
      <c r="F161" s="82" t="str">
        <f t="shared" si="4"/>
        <v>-</v>
      </c>
    </row>
    <row r="162" spans="1:6" ht="12.75">
      <c r="A162" s="86" t="s">
        <v>37</v>
      </c>
      <c r="B162" s="42" t="s">
        <v>307</v>
      </c>
      <c r="C162" s="77" t="s">
        <v>38</v>
      </c>
      <c r="D162" s="78">
        <v>8633200</v>
      </c>
      <c r="E162" s="79">
        <v>90694.92</v>
      </c>
      <c r="F162" s="80">
        <f t="shared" si="4"/>
        <v>8542505.08</v>
      </c>
    </row>
    <row r="163" spans="1:6" ht="12.75">
      <c r="A163" s="88" t="s">
        <v>39</v>
      </c>
      <c r="B163" s="48" t="s">
        <v>307</v>
      </c>
      <c r="C163" s="68" t="s">
        <v>40</v>
      </c>
      <c r="D163" s="69">
        <v>85000</v>
      </c>
      <c r="E163" s="81">
        <v>36694.92</v>
      </c>
      <c r="F163" s="82">
        <f t="shared" si="4"/>
        <v>48305.08</v>
      </c>
    </row>
    <row r="164" spans="1:6" ht="19.5">
      <c r="A164" s="88" t="s">
        <v>41</v>
      </c>
      <c r="B164" s="48" t="s">
        <v>307</v>
      </c>
      <c r="C164" s="68" t="s">
        <v>42</v>
      </c>
      <c r="D164" s="69">
        <v>85000</v>
      </c>
      <c r="E164" s="81">
        <v>36694.92</v>
      </c>
      <c r="F164" s="82">
        <f t="shared" si="4"/>
        <v>48305.08</v>
      </c>
    </row>
    <row r="165" spans="1:6" ht="29.25">
      <c r="A165" s="88" t="s">
        <v>43</v>
      </c>
      <c r="B165" s="48" t="s">
        <v>307</v>
      </c>
      <c r="C165" s="68" t="s">
        <v>44</v>
      </c>
      <c r="D165" s="69">
        <v>85000</v>
      </c>
      <c r="E165" s="81">
        <v>36694.92</v>
      </c>
      <c r="F165" s="82">
        <f t="shared" si="4"/>
        <v>48305.08</v>
      </c>
    </row>
    <row r="166" spans="1:6" ht="29.25">
      <c r="A166" s="88" t="s">
        <v>45</v>
      </c>
      <c r="B166" s="48" t="s">
        <v>307</v>
      </c>
      <c r="C166" s="68" t="s">
        <v>46</v>
      </c>
      <c r="D166" s="69">
        <v>85000</v>
      </c>
      <c r="E166" s="81">
        <v>36694.92</v>
      </c>
      <c r="F166" s="82">
        <f t="shared" si="4"/>
        <v>48305.08</v>
      </c>
    </row>
    <row r="167" spans="1:6" ht="12.75">
      <c r="A167" s="88" t="s">
        <v>47</v>
      </c>
      <c r="B167" s="48" t="s">
        <v>307</v>
      </c>
      <c r="C167" s="68" t="s">
        <v>48</v>
      </c>
      <c r="D167" s="69">
        <v>85000</v>
      </c>
      <c r="E167" s="81">
        <v>36694.92</v>
      </c>
      <c r="F167" s="82">
        <f t="shared" si="4"/>
        <v>48305.08</v>
      </c>
    </row>
    <row r="168" spans="1:6" ht="12.75">
      <c r="A168" s="88" t="s">
        <v>49</v>
      </c>
      <c r="B168" s="48" t="s">
        <v>307</v>
      </c>
      <c r="C168" s="68" t="s">
        <v>50</v>
      </c>
      <c r="D168" s="69">
        <v>8548200</v>
      </c>
      <c r="E168" s="81">
        <v>54000</v>
      </c>
      <c r="F168" s="82">
        <f t="shared" si="4"/>
        <v>8494200</v>
      </c>
    </row>
    <row r="169" spans="1:6" ht="29.25">
      <c r="A169" s="88" t="s">
        <v>476</v>
      </c>
      <c r="B169" s="48" t="s">
        <v>307</v>
      </c>
      <c r="C169" s="68" t="s">
        <v>51</v>
      </c>
      <c r="D169" s="69">
        <v>8494200</v>
      </c>
      <c r="E169" s="81" t="s">
        <v>173</v>
      </c>
      <c r="F169" s="82">
        <f t="shared" si="4"/>
        <v>8494200</v>
      </c>
    </row>
    <row r="170" spans="1:6" ht="48.75">
      <c r="A170" s="89" t="s">
        <v>478</v>
      </c>
      <c r="B170" s="48" t="s">
        <v>307</v>
      </c>
      <c r="C170" s="68" t="s">
        <v>52</v>
      </c>
      <c r="D170" s="69">
        <v>8494200</v>
      </c>
      <c r="E170" s="81" t="s">
        <v>173</v>
      </c>
      <c r="F170" s="82">
        <f t="shared" si="4"/>
        <v>8494200</v>
      </c>
    </row>
    <row r="171" spans="1:6" ht="78">
      <c r="A171" s="89" t="s">
        <v>480</v>
      </c>
      <c r="B171" s="48" t="s">
        <v>307</v>
      </c>
      <c r="C171" s="68" t="s">
        <v>53</v>
      </c>
      <c r="D171" s="69">
        <v>8494200</v>
      </c>
      <c r="E171" s="81" t="s">
        <v>173</v>
      </c>
      <c r="F171" s="82">
        <f t="shared" si="4"/>
        <v>8494200</v>
      </c>
    </row>
    <row r="172" spans="1:6" ht="12.75">
      <c r="A172" s="88" t="s">
        <v>54</v>
      </c>
      <c r="B172" s="48" t="s">
        <v>307</v>
      </c>
      <c r="C172" s="68" t="s">
        <v>55</v>
      </c>
      <c r="D172" s="69">
        <v>8494200</v>
      </c>
      <c r="E172" s="81" t="s">
        <v>173</v>
      </c>
      <c r="F172" s="82">
        <f t="shared" si="4"/>
        <v>8494200</v>
      </c>
    </row>
    <row r="173" spans="1:6" ht="19.5">
      <c r="A173" s="88" t="s">
        <v>347</v>
      </c>
      <c r="B173" s="48" t="s">
        <v>307</v>
      </c>
      <c r="C173" s="68" t="s">
        <v>56</v>
      </c>
      <c r="D173" s="69">
        <v>54000</v>
      </c>
      <c r="E173" s="81">
        <v>54000</v>
      </c>
      <c r="F173" s="82" t="str">
        <f t="shared" si="4"/>
        <v>-</v>
      </c>
    </row>
    <row r="174" spans="1:6" ht="12.75">
      <c r="A174" s="88" t="s">
        <v>349</v>
      </c>
      <c r="B174" s="48" t="s">
        <v>307</v>
      </c>
      <c r="C174" s="68" t="s">
        <v>57</v>
      </c>
      <c r="D174" s="69">
        <v>54000</v>
      </c>
      <c r="E174" s="81">
        <v>54000</v>
      </c>
      <c r="F174" s="82" t="str">
        <f aca="true" t="shared" si="5" ref="F174:F182">IF(OR(D174="-",IF(E174="-",0,E174)&gt;=IF(D174="-",0,D174)),"-",IF(D174="-",0,D174)-IF(E174="-",0,E174))</f>
        <v>-</v>
      </c>
    </row>
    <row r="175" spans="1:6" ht="39">
      <c r="A175" s="88" t="s">
        <v>368</v>
      </c>
      <c r="B175" s="48" t="s">
        <v>307</v>
      </c>
      <c r="C175" s="68" t="s">
        <v>58</v>
      </c>
      <c r="D175" s="69">
        <v>54000</v>
      </c>
      <c r="E175" s="81">
        <v>54000</v>
      </c>
      <c r="F175" s="82" t="str">
        <f t="shared" si="5"/>
        <v>-</v>
      </c>
    </row>
    <row r="176" spans="1:6" ht="19.5">
      <c r="A176" s="88" t="s">
        <v>59</v>
      </c>
      <c r="B176" s="48" t="s">
        <v>307</v>
      </c>
      <c r="C176" s="68" t="s">
        <v>60</v>
      </c>
      <c r="D176" s="69">
        <v>54000</v>
      </c>
      <c r="E176" s="81">
        <v>54000</v>
      </c>
      <c r="F176" s="82" t="str">
        <f t="shared" si="5"/>
        <v>-</v>
      </c>
    </row>
    <row r="177" spans="1:6" ht="12.75">
      <c r="A177" s="86" t="s">
        <v>61</v>
      </c>
      <c r="B177" s="42" t="s">
        <v>307</v>
      </c>
      <c r="C177" s="77" t="s">
        <v>62</v>
      </c>
      <c r="D177" s="78">
        <v>30000</v>
      </c>
      <c r="E177" s="79">
        <v>26800</v>
      </c>
      <c r="F177" s="80">
        <f t="shared" si="5"/>
        <v>3200</v>
      </c>
    </row>
    <row r="178" spans="1:6" ht="12.75">
      <c r="A178" s="88" t="s">
        <v>63</v>
      </c>
      <c r="B178" s="48" t="s">
        <v>307</v>
      </c>
      <c r="C178" s="68" t="s">
        <v>64</v>
      </c>
      <c r="D178" s="69">
        <v>30000</v>
      </c>
      <c r="E178" s="81">
        <v>26800</v>
      </c>
      <c r="F178" s="82">
        <f t="shared" si="5"/>
        <v>3200</v>
      </c>
    </row>
    <row r="179" spans="1:6" ht="19.5">
      <c r="A179" s="88" t="s">
        <v>65</v>
      </c>
      <c r="B179" s="48" t="s">
        <v>307</v>
      </c>
      <c r="C179" s="68" t="s">
        <v>66</v>
      </c>
      <c r="D179" s="69">
        <v>30000</v>
      </c>
      <c r="E179" s="81">
        <v>26800</v>
      </c>
      <c r="F179" s="82">
        <f t="shared" si="5"/>
        <v>3200</v>
      </c>
    </row>
    <row r="180" spans="1:6" ht="29.25">
      <c r="A180" s="88" t="s">
        <v>67</v>
      </c>
      <c r="B180" s="48" t="s">
        <v>307</v>
      </c>
      <c r="C180" s="68" t="s">
        <v>68</v>
      </c>
      <c r="D180" s="69">
        <v>30000</v>
      </c>
      <c r="E180" s="81">
        <v>26800</v>
      </c>
      <c r="F180" s="82">
        <f t="shared" si="5"/>
        <v>3200</v>
      </c>
    </row>
    <row r="181" spans="1:6" ht="41.25" customHeight="1">
      <c r="A181" s="88" t="s">
        <v>69</v>
      </c>
      <c r="B181" s="48" t="s">
        <v>307</v>
      </c>
      <c r="C181" s="68" t="s">
        <v>70</v>
      </c>
      <c r="D181" s="69">
        <v>30000</v>
      </c>
      <c r="E181" s="81">
        <v>26800</v>
      </c>
      <c r="F181" s="82">
        <f t="shared" si="5"/>
        <v>3200</v>
      </c>
    </row>
    <row r="182" spans="1:6" ht="19.5">
      <c r="A182" s="88" t="s">
        <v>320</v>
      </c>
      <c r="B182" s="48" t="s">
        <v>307</v>
      </c>
      <c r="C182" s="68" t="s">
        <v>71</v>
      </c>
      <c r="D182" s="69">
        <v>30000</v>
      </c>
      <c r="E182" s="81">
        <v>26800</v>
      </c>
      <c r="F182" s="82">
        <f t="shared" si="5"/>
        <v>3200</v>
      </c>
    </row>
    <row r="183" spans="1:6" ht="9" customHeight="1">
      <c r="A183" s="90"/>
      <c r="B183" s="49"/>
      <c r="C183" s="50"/>
      <c r="D183" s="51"/>
      <c r="E183" s="49"/>
      <c r="F183" s="49"/>
    </row>
    <row r="184" spans="1:6" ht="13.5" customHeight="1">
      <c r="A184" s="91" t="s">
        <v>72</v>
      </c>
      <c r="B184" s="52" t="s">
        <v>73</v>
      </c>
      <c r="C184" s="83" t="s">
        <v>308</v>
      </c>
      <c r="D184" s="84">
        <v>-967400</v>
      </c>
      <c r="E184" s="84">
        <v>738756.31</v>
      </c>
      <c r="F184" s="85" t="s">
        <v>74</v>
      </c>
    </row>
  </sheetData>
  <sheetProtection/>
  <mergeCells count="7">
    <mergeCell ref="F3:F8"/>
    <mergeCell ref="C3:C8"/>
    <mergeCell ref="A2:D2"/>
    <mergeCell ref="A3:A10"/>
    <mergeCell ref="B3:B10"/>
    <mergeCell ref="D3:D10"/>
    <mergeCell ref="E3:E8"/>
  </mergeCells>
  <conditionalFormatting sqref="E13:F13 E15:F15">
    <cfRule type="cellIs" priority="1" dxfId="0" operator="equal" stopIfTrue="1">
      <formula>0</formula>
    </cfRule>
  </conditionalFormatting>
  <conditionalFormatting sqref="E27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19" right="0.23" top="0.27" bottom="0.16" header="0.17" footer="0.16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">
      <selection activeCell="A1" sqref="A1:IV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6" t="s">
        <v>75</v>
      </c>
      <c r="B1" s="116"/>
      <c r="C1" s="116"/>
      <c r="D1" s="116"/>
      <c r="E1" s="116"/>
      <c r="F1" s="116"/>
    </row>
    <row r="2" spans="1:6" ht="12.75" customHeight="1">
      <c r="A2" s="92" t="s">
        <v>76</v>
      </c>
      <c r="B2" s="92"/>
      <c r="C2" s="92"/>
      <c r="D2" s="92"/>
      <c r="E2" s="92"/>
      <c r="F2" s="92"/>
    </row>
    <row r="3" spans="1:6" ht="9" customHeight="1" thickBot="1">
      <c r="A3" s="5"/>
      <c r="B3" s="53"/>
      <c r="C3" s="33"/>
      <c r="D3" s="9"/>
      <c r="E3" s="9"/>
      <c r="F3" s="33"/>
    </row>
    <row r="4" spans="1:6" ht="13.5" customHeight="1">
      <c r="A4" s="103" t="s">
        <v>150</v>
      </c>
      <c r="B4" s="97" t="s">
        <v>151</v>
      </c>
      <c r="C4" s="109" t="s">
        <v>77</v>
      </c>
      <c r="D4" s="100" t="s">
        <v>153</v>
      </c>
      <c r="E4" s="100" t="s">
        <v>154</v>
      </c>
      <c r="F4" s="106" t="s">
        <v>155</v>
      </c>
    </row>
    <row r="5" spans="1:6" ht="4.5" customHeight="1">
      <c r="A5" s="104"/>
      <c r="B5" s="98"/>
      <c r="C5" s="110"/>
      <c r="D5" s="101"/>
      <c r="E5" s="101"/>
      <c r="F5" s="107"/>
    </row>
    <row r="6" spans="1:6" ht="6" customHeight="1">
      <c r="A6" s="104"/>
      <c r="B6" s="98"/>
      <c r="C6" s="110"/>
      <c r="D6" s="101"/>
      <c r="E6" s="101"/>
      <c r="F6" s="107"/>
    </row>
    <row r="7" spans="1:6" ht="4.5" customHeight="1">
      <c r="A7" s="104"/>
      <c r="B7" s="98"/>
      <c r="C7" s="110"/>
      <c r="D7" s="101"/>
      <c r="E7" s="101"/>
      <c r="F7" s="107"/>
    </row>
    <row r="8" spans="1:6" ht="6" customHeight="1">
      <c r="A8" s="104"/>
      <c r="B8" s="98"/>
      <c r="C8" s="110"/>
      <c r="D8" s="101"/>
      <c r="E8" s="101"/>
      <c r="F8" s="107"/>
    </row>
    <row r="9" spans="1:6" ht="6" customHeight="1">
      <c r="A9" s="104"/>
      <c r="B9" s="98"/>
      <c r="C9" s="110"/>
      <c r="D9" s="101"/>
      <c r="E9" s="101"/>
      <c r="F9" s="107"/>
    </row>
    <row r="10" spans="1:6" ht="18" customHeight="1">
      <c r="A10" s="105"/>
      <c r="B10" s="99"/>
      <c r="C10" s="117"/>
      <c r="D10" s="102"/>
      <c r="E10" s="102"/>
      <c r="F10" s="10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156</v>
      </c>
      <c r="E11" s="40" t="s">
        <v>157</v>
      </c>
      <c r="F11" s="22" t="s">
        <v>158</v>
      </c>
    </row>
    <row r="12" spans="1:6" ht="22.5">
      <c r="A12" s="54" t="s">
        <v>78</v>
      </c>
      <c r="B12" s="55" t="s">
        <v>79</v>
      </c>
      <c r="C12" s="118" t="s">
        <v>308</v>
      </c>
      <c r="D12" s="119" t="s">
        <v>173</v>
      </c>
      <c r="E12" s="119">
        <f>E18</f>
        <v>-738756.3100000005</v>
      </c>
      <c r="F12" s="120" t="s">
        <v>308</v>
      </c>
    </row>
    <row r="13" spans="1:6" ht="12.75">
      <c r="A13" s="56" t="s">
        <v>162</v>
      </c>
      <c r="B13" s="57"/>
      <c r="C13" s="121"/>
      <c r="D13" s="122"/>
      <c r="E13" s="122"/>
      <c r="F13" s="123"/>
    </row>
    <row r="14" spans="1:6" ht="22.5">
      <c r="A14" s="41" t="s">
        <v>80</v>
      </c>
      <c r="B14" s="58" t="s">
        <v>81</v>
      </c>
      <c r="C14" s="124" t="s">
        <v>308</v>
      </c>
      <c r="D14" s="78" t="s">
        <v>173</v>
      </c>
      <c r="E14" s="78" t="s">
        <v>173</v>
      </c>
      <c r="F14" s="80" t="s">
        <v>173</v>
      </c>
    </row>
    <row r="15" spans="1:6" ht="12.75">
      <c r="A15" s="56" t="s">
        <v>82</v>
      </c>
      <c r="B15" s="57"/>
      <c r="C15" s="121"/>
      <c r="D15" s="122"/>
      <c r="E15" s="122"/>
      <c r="F15" s="123"/>
    </row>
    <row r="16" spans="1:6" ht="12.75">
      <c r="A16" s="41" t="s">
        <v>83</v>
      </c>
      <c r="B16" s="58" t="s">
        <v>84</v>
      </c>
      <c r="C16" s="124" t="s">
        <v>308</v>
      </c>
      <c r="D16" s="78" t="s">
        <v>173</v>
      </c>
      <c r="E16" s="78" t="s">
        <v>173</v>
      </c>
      <c r="F16" s="80" t="s">
        <v>173</v>
      </c>
    </row>
    <row r="17" spans="1:6" ht="12.75">
      <c r="A17" s="56" t="s">
        <v>82</v>
      </c>
      <c r="B17" s="57"/>
      <c r="C17" s="121"/>
      <c r="D17" s="122"/>
      <c r="E17" s="122"/>
      <c r="F17" s="123"/>
    </row>
    <row r="18" spans="1:6" ht="21" customHeight="1">
      <c r="A18" s="54" t="s">
        <v>85</v>
      </c>
      <c r="B18" s="55" t="s">
        <v>86</v>
      </c>
      <c r="C18" s="118" t="s">
        <v>108</v>
      </c>
      <c r="D18" s="119">
        <f>D19</f>
        <v>967400</v>
      </c>
      <c r="E18" s="119">
        <f>E23+E24</f>
        <v>-738756.3100000005</v>
      </c>
      <c r="F18" s="120">
        <f>D18+E18</f>
        <v>228643.68999999948</v>
      </c>
    </row>
    <row r="19" spans="1:6" ht="22.5">
      <c r="A19" s="54" t="s">
        <v>87</v>
      </c>
      <c r="B19" s="55" t="s">
        <v>86</v>
      </c>
      <c r="C19" s="118" t="s">
        <v>109</v>
      </c>
      <c r="D19" s="119">
        <f>D20+D25</f>
        <v>967400</v>
      </c>
      <c r="E19" s="119">
        <f>E23+E24</f>
        <v>-738756.3100000005</v>
      </c>
      <c r="F19" s="120">
        <f>E19+D19</f>
        <v>228643.68999999948</v>
      </c>
    </row>
    <row r="20" spans="1:6" ht="21" customHeight="1">
      <c r="A20" s="54" t="s">
        <v>88</v>
      </c>
      <c r="B20" s="55" t="s">
        <v>89</v>
      </c>
      <c r="C20" s="118" t="s">
        <v>110</v>
      </c>
      <c r="D20" s="119">
        <v>-58418600</v>
      </c>
      <c r="E20" s="119">
        <v>-9517039.22</v>
      </c>
      <c r="F20" s="120" t="s">
        <v>74</v>
      </c>
    </row>
    <row r="21" spans="1:6" ht="21.75" customHeight="1">
      <c r="A21" s="23" t="s">
        <v>111</v>
      </c>
      <c r="B21" s="24" t="s">
        <v>89</v>
      </c>
      <c r="C21" s="125" t="s">
        <v>112</v>
      </c>
      <c r="D21" s="119">
        <v>-58418600</v>
      </c>
      <c r="E21" s="119">
        <v>-9517039.22</v>
      </c>
      <c r="F21" s="82" t="s">
        <v>74</v>
      </c>
    </row>
    <row r="22" spans="1:6" ht="24" customHeight="1">
      <c r="A22" s="23" t="s">
        <v>113</v>
      </c>
      <c r="B22" s="24" t="s">
        <v>89</v>
      </c>
      <c r="C22" s="125" t="s">
        <v>114</v>
      </c>
      <c r="D22" s="119">
        <v>-58418600</v>
      </c>
      <c r="E22" s="119">
        <v>-9517039.22</v>
      </c>
      <c r="F22" s="82"/>
    </row>
    <row r="23" spans="1:6" ht="24" customHeight="1">
      <c r="A23" s="23" t="s">
        <v>90</v>
      </c>
      <c r="B23" s="24" t="s">
        <v>89</v>
      </c>
      <c r="C23" s="125" t="s">
        <v>115</v>
      </c>
      <c r="D23" s="119">
        <v>-58418600</v>
      </c>
      <c r="E23" s="119">
        <v>-9517039.22</v>
      </c>
      <c r="F23" s="82"/>
    </row>
    <row r="24" spans="1:6" s="127" customFormat="1" ht="19.5" customHeight="1">
      <c r="A24" s="54" t="s">
        <v>91</v>
      </c>
      <c r="B24" s="55" t="s">
        <v>92</v>
      </c>
      <c r="C24" s="118" t="s">
        <v>116</v>
      </c>
      <c r="D24" s="126">
        <v>59386000</v>
      </c>
      <c r="E24" s="126">
        <v>8778282.91</v>
      </c>
      <c r="F24" s="120" t="s">
        <v>74</v>
      </c>
    </row>
    <row r="25" spans="1:6" ht="19.5" customHeight="1">
      <c r="A25" s="23" t="s">
        <v>117</v>
      </c>
      <c r="B25" s="55"/>
      <c r="C25" s="125" t="s">
        <v>118</v>
      </c>
      <c r="D25" s="126">
        <v>59386000</v>
      </c>
      <c r="E25" s="126">
        <v>8778282.91</v>
      </c>
      <c r="F25" s="120"/>
    </row>
    <row r="26" spans="1:6" ht="25.5" customHeight="1">
      <c r="A26" s="23" t="s">
        <v>119</v>
      </c>
      <c r="B26" s="55"/>
      <c r="C26" s="125" t="s">
        <v>120</v>
      </c>
      <c r="D26" s="126">
        <v>59386000</v>
      </c>
      <c r="E26" s="126">
        <v>8778282.91</v>
      </c>
      <c r="F26" s="120"/>
    </row>
    <row r="27" spans="1:6" ht="25.5" customHeight="1" thickBot="1">
      <c r="A27" s="23" t="s">
        <v>93</v>
      </c>
      <c r="B27" s="24" t="s">
        <v>92</v>
      </c>
      <c r="C27" s="125" t="s">
        <v>121</v>
      </c>
      <c r="D27" s="126">
        <v>59386000</v>
      </c>
      <c r="E27" s="126">
        <v>8778282.91</v>
      </c>
      <c r="F27" s="82" t="s">
        <v>74</v>
      </c>
    </row>
    <row r="28" spans="1:6" ht="12.75" customHeight="1">
      <c r="A28" s="59"/>
      <c r="B28" s="60"/>
      <c r="C28" s="61"/>
      <c r="D28" s="62"/>
      <c r="E28" s="62"/>
      <c r="F28" s="63"/>
    </row>
    <row r="31" spans="1:3" ht="50.25" customHeight="1">
      <c r="A31" s="128" t="s">
        <v>122</v>
      </c>
      <c r="B31" s="128"/>
      <c r="C31" s="129" t="s">
        <v>123</v>
      </c>
    </row>
    <row r="32" spans="1:3" ht="12.75" customHeight="1">
      <c r="A32" s="128"/>
      <c r="B32" s="128"/>
      <c r="C32" s="128"/>
    </row>
    <row r="33" spans="1:3" ht="14.25">
      <c r="A33" s="128"/>
      <c r="B33" s="128"/>
      <c r="C33" s="128"/>
    </row>
    <row r="34" spans="1:3" ht="43.5" customHeight="1">
      <c r="A34" s="128" t="s">
        <v>124</v>
      </c>
      <c r="B34" s="128"/>
      <c r="C34" s="129" t="s">
        <v>125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94</v>
      </c>
      <c r="B1" t="s">
        <v>157</v>
      </c>
    </row>
    <row r="2" spans="1:2" ht="12.75">
      <c r="A2" t="s">
        <v>95</v>
      </c>
      <c r="B2" t="s">
        <v>96</v>
      </c>
    </row>
    <row r="3" spans="1:2" ht="12.75">
      <c r="A3" t="s">
        <v>97</v>
      </c>
      <c r="B3" t="s">
        <v>132</v>
      </c>
    </row>
    <row r="4" spans="1:2" ht="12.75">
      <c r="A4" t="s">
        <v>98</v>
      </c>
      <c r="B4" t="s">
        <v>134</v>
      </c>
    </row>
    <row r="5" spans="1:2" ht="12.75">
      <c r="A5" t="s">
        <v>99</v>
      </c>
      <c r="B5" t="s">
        <v>100</v>
      </c>
    </row>
    <row r="6" spans="1:2" ht="12.75">
      <c r="A6" t="s">
        <v>101</v>
      </c>
    </row>
    <row r="7" spans="1:2" ht="12.75">
      <c r="A7" t="s">
        <v>102</v>
      </c>
    </row>
    <row r="8" spans="1:2" ht="12.75">
      <c r="A8" t="s">
        <v>103</v>
      </c>
      <c r="B8" t="s">
        <v>104</v>
      </c>
    </row>
    <row r="9" spans="1:2" ht="12.75">
      <c r="A9" t="s">
        <v>105</v>
      </c>
      <c r="B9" t="s">
        <v>106</v>
      </c>
    </row>
    <row r="10" spans="1:2" ht="12.75">
      <c r="A10" t="s">
        <v>107</v>
      </c>
      <c r="B10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rep:2.45.0.188</dc:description>
  <cp:lastModifiedBy>Пользователь Windows</cp:lastModifiedBy>
  <cp:lastPrinted>2018-07-05T07:24:39Z</cp:lastPrinted>
  <dcterms:created xsi:type="dcterms:W3CDTF">2018-07-02T09:34:44Z</dcterms:created>
  <dcterms:modified xsi:type="dcterms:W3CDTF">2018-07-05T07:37:01Z</dcterms:modified>
  <cp:category/>
  <cp:version/>
  <cp:contentType/>
  <cp:contentStatus/>
</cp:coreProperties>
</file>